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25" windowWidth="20730" windowHeight="9540" firstSheet="2" activeTab="2"/>
  </bookViews>
  <sheets>
    <sheet name="บัญชีสรุปโครงการ" sheetId="1" r:id="rId1"/>
    <sheet name="ยุทธ 1 ค.พื้นฐาน" sheetId="2" r:id="rId2"/>
    <sheet name="ยุทธ 2 คุณภาพชีวิต" sheetId="4" r:id="rId3"/>
    <sheet name="ยุทธ 1โครงสร้าง" sheetId="5" r:id="rId4"/>
  </sheets>
  <calcPr calcId="124519"/>
</workbook>
</file>

<file path=xl/calcChain.xml><?xml version="1.0" encoding="utf-8"?>
<calcChain xmlns="http://schemas.openxmlformats.org/spreadsheetml/2006/main">
  <c r="D60" i="1"/>
  <c r="B21"/>
  <c r="C60"/>
  <c r="E12" l="1"/>
  <c r="E58"/>
  <c r="E57"/>
  <c r="E56"/>
  <c r="E52"/>
  <c r="E51"/>
  <c r="E50"/>
  <c r="E36"/>
  <c r="E35"/>
  <c r="E34"/>
  <c r="E30"/>
  <c r="E29"/>
  <c r="E28"/>
  <c r="E27"/>
  <c r="E19"/>
  <c r="E18"/>
  <c r="E17"/>
  <c r="E9"/>
  <c r="E8"/>
  <c r="C58"/>
  <c r="C57"/>
  <c r="C56"/>
  <c r="C52"/>
  <c r="C51"/>
  <c r="C50"/>
  <c r="C36"/>
  <c r="C35"/>
  <c r="C34"/>
  <c r="C30"/>
  <c r="C29"/>
  <c r="C28"/>
  <c r="C27"/>
  <c r="C19"/>
  <c r="C18"/>
  <c r="C17"/>
  <c r="C12"/>
  <c r="C9"/>
  <c r="C8"/>
  <c r="D10" l="1"/>
  <c r="D54"/>
  <c r="D38"/>
  <c r="D32"/>
  <c r="D21"/>
  <c r="D14"/>
  <c r="B60"/>
  <c r="B54"/>
  <c r="B38"/>
  <c r="B32"/>
  <c r="B14"/>
  <c r="B10"/>
  <c r="D61" l="1"/>
  <c r="E60" s="1"/>
  <c r="B61"/>
  <c r="C54" l="1"/>
  <c r="C61"/>
  <c r="C38"/>
  <c r="C32"/>
  <c r="E38"/>
  <c r="E10"/>
  <c r="E54"/>
  <c r="E32"/>
  <c r="E21"/>
  <c r="E61"/>
  <c r="E14"/>
  <c r="C10"/>
  <c r="C14"/>
  <c r="C21"/>
</calcChain>
</file>

<file path=xl/sharedStrings.xml><?xml version="1.0" encoding="utf-8"?>
<sst xmlns="http://schemas.openxmlformats.org/spreadsheetml/2006/main" count="2704" uniqueCount="659">
  <si>
    <t>บัญชีสรุปจำนวนโครงการและงบประมาณ</t>
  </si>
  <si>
    <t>องค์การบริหารส่วนตำบลหนองอ้อ</t>
  </si>
  <si>
    <t>ยุทธศาสตร์/แนวทางการพัฒนา</t>
  </si>
  <si>
    <t>จำนวนโครงการที่</t>
  </si>
  <si>
    <t>ดำเนินการ</t>
  </si>
  <si>
    <t>คิดเป็นร้อยละของ</t>
  </si>
  <si>
    <t>โครงการทั้งหมด</t>
  </si>
  <si>
    <t>จำนวน</t>
  </si>
  <si>
    <t>งบประมาณ</t>
  </si>
  <si>
    <t>งบประมาณทั้งหมด</t>
  </si>
  <si>
    <t>หน่วยดำเนินการ</t>
  </si>
  <si>
    <t>รวม</t>
  </si>
  <si>
    <t>รวมทั้งสิ้น</t>
  </si>
  <si>
    <t>ลำดับ</t>
  </si>
  <si>
    <t>ที่</t>
  </si>
  <si>
    <t>บัญชีโครงการ/กิจกรรม/งบประมาณ</t>
  </si>
  <si>
    <t>โครงการ/กิจกรรม</t>
  </si>
  <si>
    <t>รายละเอียดของโครงการ/</t>
  </si>
  <si>
    <t>กิจกรรม</t>
  </si>
  <si>
    <t>สถานที่</t>
  </si>
  <si>
    <t>ต.ค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</si>
  <si>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</si>
  <si>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</si>
  <si>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</si>
  <si>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</si>
  <si>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</si>
  <si>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</si>
  <si>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</si>
  <si>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</si>
  <si>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</si>
  <si>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</si>
  <si>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</si>
  <si>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 xml:space="preserve"> </t>
  </si>
  <si>
    <t>1.  ยุทธศาสตร์การพัฒนาด้านโครงสร้างพื้นฐาน</t>
  </si>
  <si>
    <t>2. ยุทธศาสตร์การพัฒนาแหล่งน้ำ</t>
  </si>
  <si>
    <t>4.  ยุทธศาสตร์การพัฒนาการบริหารภาครัฐที่ดี</t>
  </si>
  <si>
    <t>5. ยุทธศาสตร์การพัฒนาส่งเสริมด้านการศึกษาและศาสนา</t>
  </si>
  <si>
    <t>6.  ยุทธศาสตร์การพัฒนาส่งเสริมการท่องเที่ยว การอนุรักษ์ฟื้นฟู</t>
  </si>
  <si>
    <t>7.  ยุทธศาสตร์ด้านความมั่นคงปลอดภัยในชีวิตและทรัพย์สิน</t>
  </si>
  <si>
    <t>1. ยุทธศาสตร์การพัฒนาด้านโครงสร้างพื้นฐาน</t>
  </si>
  <si>
    <t>สุโขทัย</t>
  </si>
  <si>
    <t>บ้านเกาะน้อย</t>
  </si>
  <si>
    <r>
      <t xml:space="preserve">   </t>
    </r>
    <r>
      <rPr>
        <b/>
        <sz val="16"/>
        <color theme="1"/>
        <rFont val="TH SarabunIT๙"/>
        <family val="2"/>
      </rPr>
      <t xml:space="preserve"> ปัญหาความยากจน</t>
    </r>
  </si>
  <si>
    <t>3. ยุทธศาสตร์พัฒนาคุณภาพชีวิต พัฒนาเศรษฐกิจและแก้ไข</t>
  </si>
  <si>
    <t>กองช่าง</t>
  </si>
  <si>
    <t>พ.ศ.2560</t>
  </si>
  <si>
    <t>กองการศึกษา</t>
  </si>
  <si>
    <t>กองสาธาฯ</t>
  </si>
  <si>
    <t>แผนการดำเนินงาน ประจำปีงบประมาณ พ.ศ.2561</t>
  </si>
  <si>
    <t>(บาท)</t>
  </si>
  <si>
    <t>หน่วยงาน</t>
  </si>
  <si>
    <t>รับผิดชอบหลัก</t>
  </si>
  <si>
    <t>พ.ศ.2561</t>
  </si>
  <si>
    <t xml:space="preserve">  3.1 แผนงานสาธารณสุข</t>
  </si>
  <si>
    <t xml:space="preserve">  1.1 แผนงานเคหะและชุมชน </t>
  </si>
  <si>
    <t xml:space="preserve">  2.1 แผนงานการเกษตร</t>
  </si>
  <si>
    <t xml:space="preserve">  3.2 แผนงานสร้างความเข้มแข็งของชุมชน</t>
  </si>
  <si>
    <t xml:space="preserve">  3.3 แผนงานงบกลาง</t>
  </si>
  <si>
    <t xml:space="preserve">  4.1 แผนงานเคหะและชุมชน</t>
  </si>
  <si>
    <t xml:space="preserve">  4.2. แผนงานบริหารงานทั่วไป </t>
  </si>
  <si>
    <t xml:space="preserve">  4.3 แผนงานสร้างความเข้มแข็งของชุมชน</t>
  </si>
  <si>
    <t xml:space="preserve">  4.4 แผนงานการรักษาความสงบภายใน</t>
  </si>
  <si>
    <t xml:space="preserve">  5.1 แผนงานการศึกษา</t>
  </si>
  <si>
    <t xml:space="preserve">  5.2 แผนงานการศาสนาวัฒนธรรมและนันทนาการ</t>
  </si>
  <si>
    <t xml:space="preserve">  6.1 แผนงานเคหะและชุมชน</t>
  </si>
  <si>
    <t xml:space="preserve">  6.2 แผนงานการเกษตร</t>
  </si>
  <si>
    <t xml:space="preserve">  6.3 แผนงานการศาสนาวัฒนธรรมและนันทนาการ</t>
  </si>
  <si>
    <t xml:space="preserve">  7.1 แผนงานงบกลาง</t>
  </si>
  <si>
    <t xml:space="preserve">  7.2 แผนงานการรักษาความสงบภายใน</t>
  </si>
  <si>
    <t xml:space="preserve">  7.3 แผนงานสร้างความเข้มแข็งของชุมชน</t>
  </si>
  <si>
    <r>
      <t xml:space="preserve">   </t>
    </r>
    <r>
      <rPr>
        <b/>
        <sz val="16"/>
        <color theme="1"/>
        <rFont val="TH SarabunIT๙"/>
        <family val="2"/>
      </rPr>
      <t xml:space="preserve"> 1.1 แผนงานเคหะและชุมชน</t>
    </r>
  </si>
  <si>
    <t>กองการศึกษาฯ</t>
  </si>
  <si>
    <t>โครงการจัดงานวันเด็กแห่งชาติ</t>
  </si>
  <si>
    <t>สำนักปลัด</t>
  </si>
  <si>
    <t xml:space="preserve">  5.3 แผนงานสร้างความเข้มแข็งของชุมชน</t>
  </si>
  <si>
    <r>
      <t xml:space="preserve">   </t>
    </r>
    <r>
      <rPr>
        <b/>
        <sz val="16"/>
        <color theme="1"/>
        <rFont val="TH SarabunIT๙"/>
        <family val="2"/>
      </rPr>
      <t xml:space="preserve"> 1.2 แผนงานอุตสาหกรรมและการโยธา</t>
    </r>
  </si>
  <si>
    <t>โครงการก่อสร้างสำนักงานองค์การบริหาร</t>
  </si>
  <si>
    <t>ส่วนตำบลหนองอ้อ</t>
  </si>
  <si>
    <t>อาคารคอนกรีตเสริมเหล็กชั้นเดียว</t>
  </si>
  <si>
    <t xml:space="preserve">กว้าง 33 ม. ยาว 23.5 ม. </t>
  </si>
  <si>
    <t>สูง 9.50 ม. (โครงสร้างอาคาร)</t>
  </si>
  <si>
    <t>ทีสาธารณะประ</t>
  </si>
  <si>
    <t>โยชน์ หมู่ 6</t>
  </si>
  <si>
    <t>โยธาธิการและ</t>
  </si>
  <si>
    <t>ผังเมืองจังหวัด</t>
  </si>
  <si>
    <t>เขื่อนป้องกันตลิ่งริมแม่น้ำยม</t>
  </si>
  <si>
    <t>(ต่อเนื่องเขื่อนเดิมด้านเหนือน้ำ)</t>
  </si>
  <si>
    <t>ความยาวทั้งหมด 340 เมตร</t>
  </si>
  <si>
    <t>เริ่มดำเนินการตั้งแต่ปี พ.ศ.2559</t>
  </si>
  <si>
    <t>กองคลัง</t>
  </si>
  <si>
    <t xml:space="preserve">  1.2 แผนงานอุตสาหกรรมและการโยธา</t>
  </si>
  <si>
    <t xml:space="preserve">     ทรัพยากรธรรมชาติและสิ่งแวดล้อม</t>
  </si>
  <si>
    <t>และโรงจอดรถ</t>
  </si>
  <si>
    <t>(งวดสุดท้าย)</t>
  </si>
  <si>
    <t xml:space="preserve">หมู่ 1 </t>
  </si>
  <si>
    <t>บ้านป่ายาง</t>
  </si>
  <si>
    <t>หมู่ 5</t>
  </si>
  <si>
    <t>ความยาวทั้งหมด 500 เมตร</t>
  </si>
  <si>
    <t>อบจ.สุโขทัย</t>
  </si>
  <si>
    <t>พ.ศ.2562</t>
  </si>
  <si>
    <t>องค์การบริหารส่วนตำบลบางขัน</t>
  </si>
  <si>
    <t>ภายใต้ยุทธศาสตร์ที่  ๑  ยุทธศาสตร์การพัฒนาโครงสร้างพื้นฐาน</t>
  </si>
  <si>
    <t xml:space="preserve">     วัตถุประสงค์ของยุทธศาสตร์</t>
  </si>
  <si>
    <t>๑.  เพื่อพัฒนาเส้นทางคมนาคมให้มั่นคงถาวร</t>
  </si>
  <si>
    <t>๒.  เพื่อพัฒนาสาธารณูปโภค สาธารณูปการขั้นพื้นฐานอย่างทั่วถึง</t>
  </si>
  <si>
    <t>โครงการก่อสร้างถนนคอนกรีตเสริม</t>
  </si>
  <si>
    <t>เหล็ก สายบ้านนางพวบ - โคกเหรียง</t>
  </si>
  <si>
    <t>หมู่ที่ 8 ตำบลบางขัน</t>
  </si>
  <si>
    <t>ก่อสร้างถนนคอนกรีตเสริม</t>
  </si>
  <si>
    <t>หมู่ที่ 8 ต.บางขัน อ.บางขัน ขนาดผิว</t>
  </si>
  <si>
    <t>จราจรกว้าง ๔.๐๐ม.ไหล่ทางหินผุกว้าง</t>
  </si>
  <si>
    <t>ข้างละ ๐.๑๐ ม. ความหนา ๐.๑๕ ม.</t>
  </si>
  <si>
    <t>ระยะทาง ๔๐๐ ม.ตามแบบแปลง อบต.</t>
  </si>
  <si>
    <t>พร้อมป้ายประชาสัมพันธ์</t>
  </si>
  <si>
    <t>หมู่ที่ ๘</t>
  </si>
  <si>
    <t>โครงการก่อสร้างถนนลาดยางผิวจราจร</t>
  </si>
  <si>
    <t>แอสฟัลท์ติกคอนกรีต สายไมตรี - คลอง</t>
  </si>
  <si>
    <t>ตก หมู่ที่ ๑๖</t>
  </si>
  <si>
    <t>ก่อสร้างถนนลาดยางผิวจราจรแอสฟัลท์</t>
  </si>
  <si>
    <t>ติกคอนกรีต สายไมตรี - คลองตก</t>
  </si>
  <si>
    <t>หมู่ที่ ๑๖ ต.บางขัน อ.บางขัน ขนาดผิว</t>
  </si>
  <si>
    <t>จราจรกว้าง ๔.๐๐ม.ความหนา ๐.๐๔</t>
  </si>
  <si>
    <t>ระยะทาง ๕๙๐ เมตร ตามแบบแปลง</t>
  </si>
  <si>
    <t>อบต. พร้อมป้ายประชาสัมพันธ์</t>
  </si>
  <si>
    <t>แอสฟัลท์ติกคอนกรีต สายยุทธศาสตร์</t>
  </si>
  <si>
    <t>หมู่ที่ ๖,๗,๑๘</t>
  </si>
  <si>
    <t>ติกคอนกรีต สายยุทธศาสตร์ หมู่ที่ ๖</t>
  </si>
  <si>
    <t>๗,๑๘ ต.บางขัน อ.บางขัน ขนาดผิว</t>
  </si>
  <si>
    <t>จราจรกว้าง ๕.๐๐ม.ความหนา ๐๐๔</t>
  </si>
  <si>
    <t>ระยะทาง ๗๘๐ ม. หรือตามแบบแปลง</t>
  </si>
  <si>
    <t>อบต.พร้อมป้ายประชาสัมพันธ์</t>
  </si>
  <si>
    <t>ม.๖,๗,๑๘</t>
  </si>
  <si>
    <t>บางควาย หมู่ที่ ๑๓</t>
  </si>
  <si>
    <t>แอสฟัลท์ติกคอนกรีต สายสะพานพน -</t>
  </si>
  <si>
    <t>ติกคอนกรีต สายสะพานพน - บางควาย</t>
  </si>
  <si>
    <t>หมู่ที่ ๑๓ ต.บางขัน อ.บางขัน ขนาดผิว</t>
  </si>
  <si>
    <t>จราจรกว้าง ๕.๐๐ม.ความหนา ๐.๐๔</t>
  </si>
  <si>
    <t>ระยะทาง ๗๘๐ เมตร ตามแบบแปลง</t>
  </si>
  <si>
    <t>ม.๑๓</t>
  </si>
  <si>
    <t>แอสฟัลท์ติกคอนกรีต สายสามแยกโรง</t>
  </si>
  <si>
    <t xml:space="preserve">เรียนโสตฯ - สี่แยกคอกช้าง หมู่ที่ </t>
  </si>
  <si>
    <t>๑,๕,๑๒</t>
  </si>
  <si>
    <t>สี่แยกคอกช้าง หมู่ที่ ๑,๕,๑๒ ต.บางขัน</t>
  </si>
  <si>
    <t>ติกคอนกรีต สายสามแยกโรงเรียนโสตฯ-</t>
  </si>
  <si>
    <t>จราจรผิวกว้าง ๕.๐๐ม.ความหนา ๐๐๔</t>
  </si>
  <si>
    <t>ม.๑,๕,๑๒</t>
  </si>
  <si>
    <t>แอสฟัลท์ติกคอนกรีต สายสามแยกห้วย</t>
  </si>
  <si>
    <t>ใหญ่ - สามแยกควนประ หมู่ที่ ๗</t>
  </si>
  <si>
    <t xml:space="preserve">ติกคอนกรีต สายสามแยกห้วยใหญ่ - </t>
  </si>
  <si>
    <t xml:space="preserve">สามแยกควนประ หมู่ที่ ๑๓ ต.บางขัน  </t>
  </si>
  <si>
    <t>จราจรผิวกว้าง ๕.๐๐ม.ความหนา ๐.๐๔</t>
  </si>
  <si>
    <t>แผนการดำเนินงาน ประจำปีงบประมาณ พ.ศ.2562</t>
  </si>
  <si>
    <t>ภายใต้ยุทธศาสตร์ที่  ๒  ยุทธศาสตร์การพัฒนาคุณภาพชีวิตและสังคม</t>
  </si>
  <si>
    <t>๑.  เพื่อส่งเสริมการศึกษาแก่เด็ก เยาวชนและประชาชนทั่วไป</t>
  </si>
  <si>
    <t>๒. เพื่อส่งเสริมศาสนา ประเพณี วัฒนธรรมและภูมิปัญญาท้องถิ่น</t>
  </si>
  <si>
    <t>๓. เพื่อส่งเสริมกีฬาและนันทนาการ</t>
  </si>
  <si>
    <t>๔. เพื่อส่งเสริมสุขภาพอนามัย ควบคุมโรคและป้องกันโรคต่างๆในชุมชน</t>
  </si>
  <si>
    <t>๕. เพื่อพัฒนาคุณภาพชีวิตและการสังเคราะห์ แก่เด็ก สตรี ผู้สูงอายุ ผู้พิการ ผู้ป่วยเอดส์และผู้ด้อยโอกาส</t>
  </si>
  <si>
    <t>๖. เพื่อป้องกันและแก้ไขปัญหายาเสพติด</t>
  </si>
  <si>
    <t>๗. เพื่อป้องกันและบรรเทาสาธารณภัย</t>
  </si>
  <si>
    <t xml:space="preserve">     แผนนงาน เคหะและชุมชน แนวทางการพัฒนาที่ ๑  พัฒนาเส้นทางคมนาคมให้มั่นคงถาวร</t>
  </si>
  <si>
    <t xml:space="preserve">    แผนนงาน เคหะและชุมชน แนวทางการพัฒนาที่ ๑  พัฒนาเส้นทางคมนาคมให้มั่นคงถาวร</t>
  </si>
  <si>
    <t xml:space="preserve">      แผนนงาน การศึกษา  แนวทางการพัฒนา ๑ เพื่อส่งเสริมการศึกษาแก่เด็ก เยาวชนและประชาชนทั่วไป</t>
  </si>
  <si>
    <t xml:space="preserve">                          พ.ศ.2561</t>
  </si>
  <si>
    <t xml:space="preserve">  แผนนงาน การศึกษา  แนวทางการพัฒนา ๑ เพื่อส่งเสริมการศึกษาแก่เด็ก เยาวชนและประชาชนทั่วไป</t>
  </si>
  <si>
    <t>สนับสนุนอาหารเสริม(นม)ให้แก่</t>
  </si>
  <si>
    <t>โรงเรียนที่สังกัด สพฐ จำนวน</t>
  </si>
  <si>
    <t xml:space="preserve">๗ แห่ง </t>
  </si>
  <si>
    <t>ศพด จำนวน ๕ แห่ง</t>
  </si>
  <si>
    <t>สนับสนุนอาหารเสริม(นม)</t>
  </si>
  <si>
    <t>สนับสนุนอาหารกลางวันโรงเรียน</t>
  </si>
  <si>
    <t>สนับสนุนอาหารกลางวัน</t>
  </si>
  <si>
    <t>สพฐ จำนวน ๗ แห่ง</t>
  </si>
  <si>
    <t>สพฐ จำนวน</t>
  </si>
  <si>
    <t>๗ แห่งในเขต</t>
  </si>
  <si>
    <t>ต.บางขัน</t>
  </si>
  <si>
    <t xml:space="preserve">  แผนนงาน ศาสนาวัฒนธรรมและนันทนาการ  แนวทางการพัฒนา ๒. เพื่อส่งเสริมศาสนา ประเพณี วัฒนธรรมและภูมิปัญญาท้องถิ่น</t>
  </si>
  <si>
    <t>โครงการจัดงานวันฮารีรายอ</t>
  </si>
  <si>
    <t>โครงการทำบุญร่วมใจสร้างเสริมคุณธรรม</t>
  </si>
  <si>
    <t>โครงการส่งเสริมสุขสูงวัย ใส่ใจสุขภาพ</t>
  </si>
  <si>
    <t>โครงการอุดหนุนที่ทำการปกครองอำเภอ</t>
  </si>
  <si>
    <t xml:space="preserve">บางขัน </t>
  </si>
  <si>
    <t>โครงการอุดหนุนสภาวัฒนธรรมอำเภอ</t>
  </si>
  <si>
    <t>บางขัน</t>
  </si>
  <si>
    <t>อุดหนุนที่ทำการปกครองอำเภอบางขัน</t>
  </si>
  <si>
    <t>ประเพณีเดือนสิบ</t>
  </si>
  <si>
    <t>กองศึกษา</t>
  </si>
  <si>
    <t xml:space="preserve">                          พ.ศ.2562</t>
  </si>
  <si>
    <t xml:space="preserve">  แผนนงาน ศาสนาวัฒนธรรมและนันทนาการ  แนวทางการพัฒนา ๓. เพื่อส่งเสริมการกีฬาและนันทนาการ</t>
  </si>
  <si>
    <t xml:space="preserve">  แผนนงาน สาธารณสุข  แนวทางการพัฒนา ๔. เพื่อส่งเสริมสุขภาพอนามัย ควบคุมโรคและป้องกันโรคต่างๆในชุมชน</t>
  </si>
  <si>
    <t>ค่าใช้จ่ายในการป้องกันและควบคุมโรค</t>
  </si>
  <si>
    <t>และส่งเสริมสุขภาพ</t>
  </si>
  <si>
    <t>โครงการจัดระบบบำบัดน้ำเสียเพื่อสุข</t>
  </si>
  <si>
    <t>ภาพที่ดีของชุมชน</t>
  </si>
  <si>
    <t>โครงการตรวจสอบคุณภาพน้ำประปาใน</t>
  </si>
  <si>
    <t>เขตพื้นที่ตำบลบางขัน</t>
  </si>
  <si>
    <t>โครงการบริหารจัดการขยะอันตรายชุมชน</t>
  </si>
  <si>
    <t>โครงการรณรงค์และป้องกันโรคพิษสุนัข</t>
  </si>
  <si>
    <t>บ้า</t>
  </si>
  <si>
    <t>โครงการส่งเสริมการคัดแยกขยะมูลฝอย</t>
  </si>
  <si>
    <t>ในครัวเรือน</t>
  </si>
  <si>
    <t>โครงการส่งเสริมการจัดการขยะอินทรีย์</t>
  </si>
  <si>
    <t>และขยะเปียกในครัวเรือน</t>
  </si>
  <si>
    <t>โครงการส่งเสริมการใช้สารอินทรีย์</t>
  </si>
  <si>
    <t>แทนสารเคมี</t>
  </si>
  <si>
    <t>โครงการควบคุมโรคขาดสารไอโอดีน</t>
  </si>
  <si>
    <t>ของสมเด็จพระเทพฯ หมู่ที่ 15</t>
  </si>
  <si>
    <t>ของสมเด็จพระเทพฯ หมู่ที่ 3</t>
  </si>
  <si>
    <t>ของสมเด็จพระเทพฯ หมู่ที่ 5</t>
  </si>
  <si>
    <t>ของสมเด็จพระเทพฯ หมู่ที่ 6</t>
  </si>
  <si>
    <t>โครงการตรวจสุขภาพเคลื่อนที่ สมเด็จ</t>
  </si>
  <si>
    <t>พระเจ้าลูกเธอเจ้าฟ้าจุฬาภรณ์ฯ หมู่ที่ 1</t>
  </si>
  <si>
    <t>พระเจ้าลูกเธอเจ้าฟ้าจุฬาภรณ์ฯ หมู่ที่ 16</t>
  </si>
  <si>
    <t>พระเจ้าลูกเธอเจ้าฟ้าจุฬาภรณ์ฯ หมู่ที่ 17</t>
  </si>
  <si>
    <t>พระเจ้าลูกเธอเจ้าฟ้าจุฬาภรณ์ฯ หมู่ที่ 18</t>
  </si>
  <si>
    <t>พระเจ้าลูกเธอเจ้าฟ้าจุฬาภรณ์ฯ หมู่ที่ 2</t>
  </si>
  <si>
    <t>พระเจ้าลูกเธอเจ้าฟ้าจุฬาภรณ์ฯ หมู่ที่ 9</t>
  </si>
  <si>
    <t>โครงการตามแนวทางของทัตกรรมเคลื่อน</t>
  </si>
  <si>
    <t>ที่ในพระบาทสมเด็จพระเจ้าอยู่รัชกาลที่ ๙</t>
  </si>
  <si>
    <t>หมู่ที่ 1</t>
  </si>
  <si>
    <t>หมู่ที่ 18</t>
  </si>
  <si>
    <t>หมู่ที่ 2</t>
  </si>
  <si>
    <t>โครงการปรับปรุงภาวะโภชนาการและ</t>
  </si>
  <si>
    <t>สุขภาพเด็ก หมู่ที่ 11</t>
  </si>
  <si>
    <t>สุขภาพเด็ก หมู่ที่ 12</t>
  </si>
  <si>
    <t>สุขภาพเด็ก หมู่ที่ 13</t>
  </si>
  <si>
    <t>สุขภาพเด็ก หมู่ที่ 14</t>
  </si>
  <si>
    <t>สุขภาพเด็ก หมู่ที่ 15</t>
  </si>
  <si>
    <t>สุขภาพเด็ก หมู่ที่ 3</t>
  </si>
  <si>
    <t>สุขภาพเด็ก หมู่ที่ 4</t>
  </si>
  <si>
    <t>สุขภาพเด็ก หมู่ที่ 6</t>
  </si>
  <si>
    <t>โครงการรณรงค์แก้ปัญหายาเสพติด</t>
  </si>
  <si>
    <t>to be numberone หมู่ที่ 8</t>
  </si>
  <si>
    <t>to be numberone หมู่ที่ 10</t>
  </si>
  <si>
    <t>to be numberone หมู่ที่ 7</t>
  </si>
  <si>
    <t>โครงการส่งเสริมโภชนาการและสุขภาพ</t>
  </si>
  <si>
    <t>อนามัยแม่และเด็ก หมู่ที่ 10</t>
  </si>
  <si>
    <t>อนามัยแม่และเด็ก หมู่ที่ 11</t>
  </si>
  <si>
    <t>อนามัยแม่และเด็ก หมู่ที่ 12</t>
  </si>
  <si>
    <t>อนามัยแม่และเด็ก หมู่ที่ 13</t>
  </si>
  <si>
    <t>อนามัยแม่และเด็ก หมู่ที่ 14</t>
  </si>
  <si>
    <t>อนามัยแม่และเด็ก หมู่ที่ 16</t>
  </si>
  <si>
    <t>อนามัยแม่และเด็ก หมู่ที่ 17</t>
  </si>
  <si>
    <t>อนามัยแม่และเด็ก หมู่ที่ 4</t>
  </si>
  <si>
    <t>อนามัยแม่และเด็ก หมู่ที่ 7</t>
  </si>
  <si>
    <t>อนามัยแม่และเด็ก หมู่ที่ 8</t>
  </si>
  <si>
    <t>อนามัยแม่และเด็ก หมู่ที่ 9</t>
  </si>
  <si>
    <t>โครงการสืบสานพระราชปณิธานสมเด็จย่า</t>
  </si>
  <si>
    <t>ต้านภัยมะเร็งเต้านม หมู่ที่ 2</t>
  </si>
  <si>
    <t>ต้านภัยมะเร็งเต้านม หมู่ที่ 1</t>
  </si>
  <si>
    <t>ต้านภัยมะเร็งเต้านม หมู่ที่ 10</t>
  </si>
  <si>
    <t>ต้านภัยมะเร็งเต้านม หมู่ที่ 11</t>
  </si>
  <si>
    <t>ต้านภัยมะเร็งเต้านม หมู่ที่ 12</t>
  </si>
  <si>
    <t>ต้านภัยมะเร็งเต้านม หมู่ที่ 13</t>
  </si>
  <si>
    <t>ต้านภัยมะเร็งเต้านม หมู่ที่ 14</t>
  </si>
  <si>
    <t>ต้านภัยมะเร็งเต้านม หมู่ที่ 15</t>
  </si>
  <si>
    <t>ต้านภัยมะเร็งเต้านม หมู่ที่ 16</t>
  </si>
  <si>
    <t>ต้านภัยมะเร็งเต้านม หมู่ที่ 17</t>
  </si>
  <si>
    <t>ต้านภัยมะเร็งเต้านม หมู่ที่ 18</t>
  </si>
  <si>
    <t>ต้านภัยมะเร็งเต้านม หมู่ที่ 3</t>
  </si>
  <si>
    <t>ต้านภัยมะเร็งเต้านม หมู่ที่ 4</t>
  </si>
  <si>
    <t>ต้านภัยมะเร็งเต้านม หมู่ที่ 5</t>
  </si>
  <si>
    <t>ต้านภัยมะเร็งเต้านม หมู่ที่ 6</t>
  </si>
  <si>
    <t>ต้านภัยมะเร็งเต้านม หมู่ที่ 7</t>
  </si>
  <si>
    <t>ต้านภัยมะเร็งเต้านม หมู่ที่ 8</t>
  </si>
  <si>
    <t>ต้านภัยมะเร็งเต้านม หมู่ที่ 9</t>
  </si>
  <si>
    <t>ม.๙</t>
  </si>
  <si>
    <t>ม.8</t>
  </si>
  <si>
    <t>ม.7</t>
  </si>
  <si>
    <t>ม.6</t>
  </si>
  <si>
    <t>ม.5</t>
  </si>
  <si>
    <t>ม.4</t>
  </si>
  <si>
    <t>ม.3</t>
  </si>
  <si>
    <t>ม.18</t>
  </si>
  <si>
    <t>ม.17</t>
  </si>
  <si>
    <t>ม.16</t>
  </si>
  <si>
    <t>ม.15</t>
  </si>
  <si>
    <t>ม.14</t>
  </si>
  <si>
    <t>ม.13</t>
  </si>
  <si>
    <t>ม.12</t>
  </si>
  <si>
    <t>ม.11</t>
  </si>
  <si>
    <t>ม.10</t>
  </si>
  <si>
    <t>ม.1</t>
  </si>
  <si>
    <t>ม.2</t>
  </si>
  <si>
    <t>ม.9</t>
  </si>
  <si>
    <t>สุขภาพเด็ก หมู่ที่ 5</t>
  </si>
  <si>
    <t xml:space="preserve">  แผนนงาน สร้างความเข้มแข็งของชุมชน  แนวทางการพัฒนา ๕.เพื่อพัฒนาคุณภาพชีวิตและการสังคมสงเคราะห์ แก่เด็ก สตรี ผู้สูงอายุ ผู้พิการ ผู้ป่วยเอดส์และผู้ด้อยโอกาส</t>
  </si>
  <si>
    <t>โครงการชวนน้องเข้าวัด</t>
  </si>
  <si>
    <t>โครงการเชิดชูเกียรติบุคคลตัวอย่าง</t>
  </si>
  <si>
    <t>เศรษฐกิจกิจพอเพียงตำบลบางขัน</t>
  </si>
  <si>
    <t>โครงการนันทนาการสร้างสรรค์ ส่งเสริม</t>
  </si>
  <si>
    <t>คุณภาพชีวิตผู้สูงอายุ</t>
  </si>
  <si>
    <t>โครงการแนะนำส่งเสริมการเลี้ยงลูกบุตร</t>
  </si>
  <si>
    <t>วัยปฐมวัย</t>
  </si>
  <si>
    <t>โครงการประชาสัมพันธ์สิทธิประโยชน์</t>
  </si>
  <si>
    <t>และสวัสดิการทางสังคม</t>
  </si>
  <si>
    <t>โครงการปลูกความดี</t>
  </si>
  <si>
    <t>โครงการฝึกอบรมเชิงปฏิบัติการการส่ง</t>
  </si>
  <si>
    <t>เสริมอาชีพการทำผลิตภัณฑ์สมุนไพรไทย</t>
  </si>
  <si>
    <t>เสริมอาชีพการทำขนมไทย</t>
  </si>
  <si>
    <t>โครงการเยาวชนต้นแบบตำบลบางขัน</t>
  </si>
  <si>
    <t>โครงการส่งเสริมพัฒนาการคนพิการ</t>
  </si>
  <si>
    <t>และให้ความรู้แก่ผู้ดูแลคนพิการ</t>
  </si>
  <si>
    <t>โครงการส่งเสริมพัฒนาศัยกภาพสตรี</t>
  </si>
  <si>
    <t>ฝึกอบรมให้ความรู้</t>
  </si>
  <si>
    <t>โครงการส่งเสริมศูนย์พัฒนาครอบครัว</t>
  </si>
  <si>
    <t>ในตำบล</t>
  </si>
  <si>
    <t>โครงการส่งเสริมสุขภาพผู้สูงอายุและให้</t>
  </si>
  <si>
    <t>ความรู้แก่ผู้ดูแลผู้สูงอายุ</t>
  </si>
  <si>
    <t>โครงการสตรีไทยห่วงใยสุขภาพ</t>
  </si>
  <si>
    <t xml:space="preserve">  แผนนงาน สร้างความเข้มแข็งของชุมชน  แนวทางการพัฒนา ๖.เพื่อป้องกันและแก้ไขปัญหายาเสพติด</t>
  </si>
  <si>
    <t>สป</t>
  </si>
  <si>
    <t>โครงการจัดทำแผนปฏิบัติการป้องกัน</t>
  </si>
  <si>
    <t>และบรรเทาสาธารณภัย</t>
  </si>
  <si>
    <t>โครงการป้องกันและบรรเทาสาธารณภัย</t>
  </si>
  <si>
    <t>การป้องกันภัยทางถนน</t>
  </si>
  <si>
    <t>โครงการป้องกันและแก้ไขปัญหาอุทกภัย</t>
  </si>
  <si>
    <t>วาตภัยน้ำป่าไหลหลาก และดินถล่ม</t>
  </si>
  <si>
    <t>โครงการป้องกันและแก้ไขปัญหาภัยแล้ง</t>
  </si>
  <si>
    <t>โครงการฝึกซักซ้อมแผนปฏิบัติการ</t>
  </si>
  <si>
    <t xml:space="preserve">ป้องกันและบรรเทาสาธารณภัย </t>
  </si>
  <si>
    <t>โครงการฝึกอบรมอปพร. อบต.บางขัน</t>
  </si>
  <si>
    <t>หลักสูตรจัดตั้ง</t>
  </si>
  <si>
    <t xml:space="preserve">โครงการฝึกอบรม อปพร.อบต.บางขัน </t>
  </si>
  <si>
    <t>หลักสูตรทบทวน</t>
  </si>
  <si>
    <t>โครงการฝึกอบรมเชิงปฏิบัติการป้องกันอัคคีภัย</t>
  </si>
  <si>
    <t>โครงการฝึกอบรมป้องกันไฟป่าและหมอกควัน</t>
  </si>
  <si>
    <t xml:space="preserve">  แผนนงาน สร้างความเข้มแข็งของชุมชน  แนวทางการพัฒนา ๗.เพื่อป้องกันและบรรเทาสาธารณภัย</t>
  </si>
  <si>
    <t>ภายใต้ยุทธศาสตร์ที่  ๓  ยุทธศาสตร์การพัฒนาเศรษฐกิจ</t>
  </si>
  <si>
    <t>วัตถุประสงค์ของยุทธศาสตร์</t>
  </si>
  <si>
    <t>๑.เพื่อส่งเสริมการประกอบอาชีพและพัฒนาความรู้ด้านการเกษตร</t>
  </si>
  <si>
    <t>๒.จัดให้มีแหล่งน้ำเพื่อการเกษตรให้ทั่วถึงและเพียงพอ</t>
  </si>
  <si>
    <t>๓.จัดให้มีแหล่งน้ำท่องเที่ยวทางธรรมชาติ</t>
  </si>
  <si>
    <t xml:space="preserve">  แผนนงาน การเกษตร  แนวทางการพัฒนา ๑. เพื่อส่งเสริมการประกอบอาชีพและพัฒนาความรู้ด้านการเกษตร</t>
  </si>
  <si>
    <t>วัสดุการเกษตร</t>
  </si>
  <si>
    <t>จัดซื้อวัสดุการเกษตร</t>
  </si>
  <si>
    <t>โครงการกำจัดผักตบชวาและวัชพืชใน</t>
  </si>
  <si>
    <t>แหล่งน้ำสาธารณะ</t>
  </si>
  <si>
    <t>สำรวจสภาพแหล่งน้ำในชุมชน</t>
  </si>
  <si>
    <t>จัดทำแผนปฏิบัติการในการกำจัดวัชพืช</t>
  </si>
  <si>
    <t>โครงการอนุรักษ์ป่าต้นน้ำ</t>
  </si>
  <si>
    <t>สร้างฝายน้ำล้นในบริเวณป่าต้นน้ำ</t>
  </si>
  <si>
    <t>บำรุงรักษาคุณภาพน้ำ</t>
  </si>
  <si>
    <t>๑.จัดการสิ่งแวดล้อมและมลพิษต่างๆ</t>
  </si>
  <si>
    <t>๒.การอนุรักษ์ ฟื้นฟู ทรัพยกรธรรมชาติและสิ่งแวดล้อม</t>
  </si>
  <si>
    <t xml:space="preserve">  แผนนงาน การเกษตร  แนวทางการพัฒนา ๑. จัดการสิ่งแวดล้อมและมลพิษต่างๆ</t>
  </si>
  <si>
    <t>โครงการสร้างจิตสำนึกรักษ์ทรัพยากร</t>
  </si>
  <si>
    <t>ธรรมชาติและสิ่งแวดล้อม</t>
  </si>
  <si>
    <t>ให้ความรู้นักเรียนในสถานศึกษา</t>
  </si>
  <si>
    <t>โรงเรียน</t>
  </si>
  <si>
    <t>ภายใต้ยุทธศาสตร์ที่  ๔  ยุทธศาสตร์การพัฒนาคุณภาพสิ่งแวดล้อมและทรัพยากรธรรมชาติ</t>
  </si>
  <si>
    <t>ภายใต้ยุทธศาสตร์ที่  ๕  ยุทธศาสตร์การพัฒนาด้านการเมือง การปกครองและการบริหารจัดการองค์กร</t>
  </si>
  <si>
    <t>๑.เพื่อพัฒนาและส่งเสริมการมีส่วนร่วมของประชาชนในการจัดทำแผนพัฒนาท้องถิ่น</t>
  </si>
  <si>
    <t>๒.เพื่อพัฒนาการบริหารจัดการของ อบต.ให้มีประสิทธิภาพและโปร่งใส</t>
  </si>
  <si>
    <t>๓.เพื่อพัฒนาศํกยภาพของบุคลากรอย่างสม่ำเสมอและต่อเนื่อง</t>
  </si>
  <si>
    <t>๔.เพื่อส่งเสริมการปกครองระบอบประชาธิปไตยอันมีพระมหากษัตรย์ทรงเป็นพระมุข</t>
  </si>
  <si>
    <t xml:space="preserve">  แผนนงาน บริหารงานทั่วไป  แนวทางการพัฒนา ๑. เพื่อพัฒนาและส่งเสริมการมีส่วนร่วมของประชาชนในการจัดทำแผนพัฒนาท้องถิ่น</t>
  </si>
  <si>
    <t>ออกพื้นที่ การจัดเก็บข้อมูลพื้นฐาน</t>
  </si>
  <si>
    <t>การจัดประชุมประชาคม</t>
  </si>
  <si>
    <t>โครงการส่งเสริมสนับสนุนจัดทำแผนชุมชน</t>
  </si>
  <si>
    <t>การจัดเก็บข้อมูลพื้นฐาน</t>
  </si>
  <si>
    <t xml:space="preserve">รายจ่ายเพื่อให้ได้มาซึ่งบริการ </t>
  </si>
  <si>
    <t xml:space="preserve"> - ค่าธรรมเนียมค่าลงทะเบียนต่างๆ</t>
  </si>
  <si>
    <t xml:space="preserve"> - ค่าถ่ายเอกสาร ค่าเย็บหนังสือ เข้าปกฯ</t>
  </si>
  <si>
    <t>อบต.</t>
  </si>
  <si>
    <t xml:space="preserve"> - ค่าจ้างเหมาบริการ</t>
  </si>
  <si>
    <t xml:space="preserve"> - ค่าซักฟอก ค่าตักปฏิกูลฯ</t>
  </si>
  <si>
    <t xml:space="preserve"> - ค่าโฆษณาและเผยแพร่</t>
  </si>
  <si>
    <t xml:space="preserve"> - ค่าจ้างเหมาหรือปิดแผงประกาศ</t>
  </si>
  <si>
    <t xml:space="preserve"> - ค่าบริการจัดเก็บบันทึกข้อมูลฯ</t>
  </si>
  <si>
    <t xml:space="preserve"> - จัดทำข้อมูลพื้นฐานของ อบต</t>
  </si>
  <si>
    <t xml:space="preserve"> - ค่าวารสาร/หนังสือพิมพ์</t>
  </si>
  <si>
    <t xml:space="preserve"> - หนังสือพิมพ์รายวันและวารสารอื่นๆ</t>
  </si>
  <si>
    <t xml:space="preserve"> - โครงการปรับปรุงประสิทธิภาพการให้</t>
  </si>
  <si>
    <t>บริการข้อมูลข่าวสาร</t>
  </si>
  <si>
    <t xml:space="preserve"> - ปรับปรุงสถานที่และอบรมประชาชน</t>
  </si>
  <si>
    <t xml:space="preserve"> - ค่าเช่าพื้นที่เว็บไซด์</t>
  </si>
  <si>
    <t xml:space="preserve"> - ค่าเช่าเว็บไซด์ของ อบต.</t>
  </si>
  <si>
    <t>รายจ่ายเกี่ยวกับการรับรองและพิธีการ</t>
  </si>
  <si>
    <t>ส่วนการศึกษา</t>
  </si>
  <si>
    <t xml:space="preserve"> - ค่ารับรองในการต้อนรับบุคคลฯ</t>
  </si>
  <si>
    <t xml:space="preserve"> - ค่ารับรองค่าเครื่องดื่มฯ</t>
  </si>
  <si>
    <t xml:space="preserve"> - ค่าเลี้ยงรับรองในการประชุมสภา</t>
  </si>
  <si>
    <t xml:space="preserve"> - ค่าใช้จ่ายในการจัดกิจกรรมจัดงาน</t>
  </si>
  <si>
    <t xml:space="preserve"> - จัดกิจกรรม จัดงาน จัดนิทรรศการ</t>
  </si>
  <si>
    <t>ค่าบำรุงรักษาและซ่อมแซม</t>
  </si>
  <si>
    <t xml:space="preserve"> - ค่าบำรุงสิ่งของที่โดยสภาพมีลักษณะ</t>
  </si>
  <si>
    <t>คงทนถาวร</t>
  </si>
  <si>
    <t>วัดสุสำนักงาน</t>
  </si>
  <si>
    <t xml:space="preserve"> - ค่าวัสดุสำนักงาน เช่น</t>
  </si>
  <si>
    <t>กระดาษ ปากกาฯ</t>
  </si>
  <si>
    <t>วัสดุไฟฟ้าและวิทยุ</t>
  </si>
  <si>
    <t xml:space="preserve"> - ค่าวัสดุไฟฟ้าและวิทยุ</t>
  </si>
  <si>
    <t>เช่นหลอดไฟฯ</t>
  </si>
  <si>
    <t>วัสดุงานบ้านงานครัว</t>
  </si>
  <si>
    <t xml:space="preserve"> - ค่าวัสดุงานบ้านงานครัว เช่นไม้กวาด</t>
  </si>
  <si>
    <t>วัสดุยานพาหนะและขนส่ง</t>
  </si>
  <si>
    <t xml:space="preserve"> - ค่าวัสดุยานพาหนะและขนส่ง</t>
  </si>
  <si>
    <t>อบต</t>
  </si>
  <si>
    <t>วัสดุเชื้อเพลิงและหล่อลื่น</t>
  </si>
  <si>
    <t xml:space="preserve">  แผนนงาน บริหารงานทั่วไป  แนวทางการพัฒนา ๒. เพื่อพัฒนาการบริหารจัดการของ อบต.ให้มีประสิทธิภาพและโปร่งใส</t>
  </si>
  <si>
    <t>วัสดุก่อสร้าง</t>
  </si>
  <si>
    <t xml:space="preserve"> - ค่าวัสดุก่อสร้าง</t>
  </si>
  <si>
    <t xml:space="preserve"> - ค่าวัสดุเชื้อเพลิงและหล่อลื่น</t>
  </si>
  <si>
    <t>วัสดุโฆษณาและเผยแพร่</t>
  </si>
  <si>
    <t xml:space="preserve"> - ค่าวัสดุโฆษณาและเผยแพร่</t>
  </si>
  <si>
    <t>วัดสุคอมพิวเตอร์</t>
  </si>
  <si>
    <t xml:space="preserve"> - ค่าวัสดุคอมพิวเตอร์</t>
  </si>
  <si>
    <t>ค่าไฟฟ้า</t>
  </si>
  <si>
    <t xml:space="preserve"> - ค่ากระแสไฟฟ้าของสำนักงาน</t>
  </si>
  <si>
    <t xml:space="preserve"> - ค่ากระแสไฟฟ้าของ ศพด.</t>
  </si>
  <si>
    <t>ค่าบริการโทรศัพท์</t>
  </si>
  <si>
    <t xml:space="preserve"> - ค่าบริการโทรศัพท์</t>
  </si>
  <si>
    <t>ค่าไปรษณีย์</t>
  </si>
  <si>
    <t xml:space="preserve"> - ค่าไปรษณีย์ของ อบต.บางขัน</t>
  </si>
  <si>
    <t>ค่าบริการสื่อสารและโทรคมนาคม</t>
  </si>
  <si>
    <t xml:space="preserve"> - ค่าบริการสื่อสารและโทรคมนาคม</t>
  </si>
  <si>
    <t>ครุภัณฑ์สำนักงาน จัดซื้อตู้เก็บเอกสาร</t>
  </si>
  <si>
    <t>จัดซื้อตู้เก็บเอกสารจำนวน ๓ ชุด</t>
  </si>
  <si>
    <t>ขนาด ๑๒๑.๘(W)+40.6(D)+87.7(H)</t>
  </si>
  <si>
    <t>ครุภัณฑ์สำนักงาน จัดซื้อโต๊ะทำงานและเก้า</t>
  </si>
  <si>
    <t>อี้ทำงาน</t>
  </si>
  <si>
    <t xml:space="preserve"> - จัดซื้อโต๊ะทำงานและเก้าอี้ทำงาน</t>
  </si>
  <si>
    <t>ระดับ 3-5 จำนวน 2 ชุด</t>
  </si>
  <si>
    <t>ครุภัณฑ์สำนักงาน จัดซื้อโทรศัพท์เคลื่อนที่</t>
  </si>
  <si>
    <t>จัดซื้อโทรศัพท์เคลื่อนที่ จำนวน 2 เครื่อง</t>
  </si>
  <si>
    <t>ระบบสัมผัส กว้าง 4.7 นิ้ว ความละเอียด</t>
  </si>
  <si>
    <t>750+1334 พิกเซลป้องกันรอยนิ้วมือ</t>
  </si>
  <si>
    <t>ระบบหมุนอัตโนมัติ ระบบเปิด/ปิด</t>
  </si>
  <si>
    <t>ครุภัณฑ์สำนักงาน จัดซื้อโพเดียม</t>
  </si>
  <si>
    <t xml:space="preserve"> - จัดซื้อโพเดียมไม้ จำนวน 1 ตัว ขนาด</t>
  </si>
  <si>
    <t>84+52สูง107</t>
  </si>
  <si>
    <t>ครุภัณฑ์งานบ้านงานครัว จัดซื้อเครื่อง</t>
  </si>
  <si>
    <t>ทำน้ำร้อนน้ำเย็น</t>
  </si>
  <si>
    <t xml:space="preserve"> - จัดซื้อเครื่องทำน้ำร้อนน้ำเย็น</t>
  </si>
  <si>
    <t>ครุภัณฑ์คอมพิวเตอร์</t>
  </si>
  <si>
    <t xml:space="preserve"> - จัดซื้อครุภัณฑ์คอมพิวเตอร์สำหรับ</t>
  </si>
  <si>
    <t>ตั้งโต๊ะสำหรับงานประมวลผลแบบที่ 1</t>
  </si>
  <si>
    <t>ขนาดจอไม่น้อยกว่า 19 นิ้ว</t>
  </si>
  <si>
    <t>คุภัณฑ์คอมพิวเตอร์</t>
  </si>
  <si>
    <t xml:space="preserve"> - จัดซื้อเครื่องคอมพิวเตอร์โน๊ตบุ๊ก</t>
  </si>
  <si>
    <t>สำหรับประมวลผล จำนวน</t>
  </si>
  <si>
    <t>๒ เครื่อง</t>
  </si>
  <si>
    <t>เครื่องพิมพ์ชนิดเลเซอร์</t>
  </si>
  <si>
    <t xml:space="preserve"> - จัดซื้อเครื่องพิมพ์ชนิดเลเซอร์</t>
  </si>
  <si>
    <t>หรือชนิด LED ขาวดำ</t>
  </si>
  <si>
    <t>เครื่องสแกนเนอร์</t>
  </si>
  <si>
    <t xml:space="preserve"> - จัดซื้อเครื่องสแกนเนอร์สำหรับงาน</t>
  </si>
  <si>
    <t>เก็บเอกสารระดับศูนย์บริการแบบที่ 2</t>
  </si>
  <si>
    <t>เครื่องสำรองไฟฟ้า</t>
  </si>
  <si>
    <t xml:space="preserve"> - จัดซื้อเครื่องสำรองไฟฟ้าขนาด800</t>
  </si>
  <si>
    <t>va จำนวน 2 เครื่อง</t>
  </si>
  <si>
    <t>ค่าบำรุงรักษาและปรับปรุงครุภัณฑ์</t>
  </si>
  <si>
    <t xml:space="preserve"> - ค่าบำรุงรักษา สิ่งของที่โดยสภาพมี</t>
  </si>
  <si>
    <t>ลักษณะคงทนถาวร</t>
  </si>
  <si>
    <t>ค่าบำรุงรักษาและปรับปรุงที่ดินและสิ่ง</t>
  </si>
  <si>
    <t>ก่อสร้าง</t>
  </si>
  <si>
    <t xml:space="preserve"> - ค่าใช้จ่ายในการบำรุงรักษาและปรับปรุง</t>
  </si>
  <si>
    <t>ที่ดินและสิ่งก่อสร้าง</t>
  </si>
  <si>
    <t>ครุภัณฑ์สำนักงาน</t>
  </si>
  <si>
    <t xml:space="preserve"> - จัดซื้อชั้นวางเอกสาร จำนวน 4 ชุด</t>
  </si>
  <si>
    <t>ขนาดกว้าง 91.4 ยาว 30.5 สูง175.4</t>
  </si>
  <si>
    <t xml:space="preserve"> - จัดซื้อเครื่องคอมพิวเตอร์สำหรับตั้ง</t>
  </si>
  <si>
    <t>โต๊ะ จอขนาดไม่น้อยกว่า 19 นิ้ว</t>
  </si>
  <si>
    <t>ครุภัณฑ์อื่น</t>
  </si>
  <si>
    <t xml:space="preserve"> - จัดซื้อกระจกโค้งหรือกระจกนูน</t>
  </si>
  <si>
    <t>ขนาด 24 นิ้ว จำนวน 10 ชุด</t>
  </si>
  <si>
    <t>โครงการปรับปรุงต่อเติมศูนย์พัฒนา</t>
  </si>
  <si>
    <t>เด็กเล็กบ้านปากแพรก หมู่ที่ 1</t>
  </si>
  <si>
    <t xml:space="preserve"> - ค่าปรับปรุงต่อเติมศูนย์พัฒนาเด็ก</t>
  </si>
  <si>
    <t>เล็กบ้านปากแพรก</t>
  </si>
  <si>
    <t>ศพด ม1</t>
  </si>
  <si>
    <t>เด็กเล็กบ้านปากแพรก หมู่ที่ 11</t>
  </si>
  <si>
    <t>เล็กบ้านไสเตาอ้อย</t>
  </si>
  <si>
    <t>ศพด ม11</t>
  </si>
  <si>
    <t xml:space="preserve"> - จัดซื้อเครื่องเล่นสนามกลางแจ้ง</t>
  </si>
  <si>
    <t xml:space="preserve">จำนวน 2 ชุด </t>
  </si>
  <si>
    <t xml:space="preserve"> - จัดซื้อเครื่องตัดสติ๊กเกอร์ ขนาด a 4</t>
  </si>
  <si>
    <t xml:space="preserve"> - จัดซื้อตู้เก็บเอกสาร จำนวน 1 ตู้</t>
  </si>
  <si>
    <t xml:space="preserve"> - จัดซื้อโต๊ะ - เก้าอี้ ระดับ 3-5 </t>
  </si>
  <si>
    <t>จำนวน 1 ชุด</t>
  </si>
  <si>
    <t>ครุภัณฑ์การเกษตร</t>
  </si>
  <si>
    <t xml:space="preserve"> - จัดซื้อเครื่องฉีดน้ำแรงสูง</t>
  </si>
  <si>
    <t>ครุภัณฑ์สำรวจ</t>
  </si>
  <si>
    <t xml:space="preserve"> - จัดซื้อล้อวัดระยะทาง</t>
  </si>
  <si>
    <t xml:space="preserve"> - จัดซื้อครุภัณฑ์คอมพิวเตอร์โนต๊บุ๊ก</t>
  </si>
  <si>
    <t>สำหรับงานประมวลผล</t>
  </si>
  <si>
    <t xml:space="preserve"> - จัดซื้อเครื่องแบบฉีดหมึกสำหรับ</t>
  </si>
  <si>
    <t xml:space="preserve">ขนาดเอ 3 </t>
  </si>
  <si>
    <t xml:space="preserve">  แผนนงาน บริหารงานทั่วไป  แนวทางการพัฒนา ๓.เพื่อพัฒนาศํกยภาพของบุคลากรอย่างสม่ำเสมอและต่อเนื่อง</t>
  </si>
  <si>
    <t>ค่าใช้จ่ายในการเดินทางไปราชการในและ</t>
  </si>
  <si>
    <t>นอกราชอาณาจักร</t>
  </si>
  <si>
    <t xml:space="preserve"> - เป็นค่าเดินทางไปราชการ ฝึกอบรม</t>
  </si>
  <si>
    <t>สัมมนาหรือการศึกษาดูงานฯ</t>
  </si>
  <si>
    <t xml:space="preserve"> - เป็นค่าโครงการเพิ่มประสิทธิภาพตนเองฯ</t>
  </si>
  <si>
    <t>โครงการเพิ่มประสิทธิภาพในการปฏิบัติงาน</t>
  </si>
  <si>
    <t>โครงการส่งเสริมคุณธรรม จริยธรรมใน</t>
  </si>
  <si>
    <t>องค์กร</t>
  </si>
  <si>
    <t>โครงการจัดทำแผนที่ภาษีและทะเบียน</t>
  </si>
  <si>
    <t>ทรัพย์สิน</t>
  </si>
  <si>
    <t xml:space="preserve"> - ค่าใช้จ่ายในการพัฒนาประสิทธิภาพ</t>
  </si>
  <si>
    <t>การจัดเก็บรายได้</t>
  </si>
  <si>
    <t>ค่าเช่าเครื่องถ่ายเอกสาร</t>
  </si>
  <si>
    <t xml:space="preserve"> - ค่าเช่าเครื่องถ่ายเอกสารซึ่งมีปริมาณ</t>
  </si>
  <si>
    <t>ขั้นต่ำ 5000 แผ่น/เดือน</t>
  </si>
  <si>
    <t>นอกอาณาจักร</t>
  </si>
  <si>
    <t xml:space="preserve">  แผนนงาน บริหารงานทั่วไป  แนวทางการพัฒนา ๔.เพื่อส่งเสริมการปกครองระบอบประชาธิปไตยอันมีพระมหากษัตรย์ทรงเป็นพระมุข</t>
  </si>
  <si>
    <t>โครงการวันท้องถิ่นไทย</t>
  </si>
  <si>
    <t>โครงการส่งเสริมประชาธิปไตย/เลือกตั้ง</t>
  </si>
  <si>
    <t xml:space="preserve"> - เป็นค่าสำหรับการเลือกตั้งของ อปท</t>
  </si>
  <si>
    <t>ค่าใช้จ่ายในการส่งเสริม สนับสนุนจัดทำ</t>
  </si>
  <si>
    <t>แผนชุมชนการจัดเก็บข้อมูลพื้นฐาน</t>
  </si>
  <si>
    <t xml:space="preserve"> - ค่าใช้จ่ายในการส่งเสริมสนับสนุนจัดทำ</t>
  </si>
  <si>
    <t xml:space="preserve"> - ค่าอาหาร อาหารว่างและเครื่องดื่ม</t>
  </si>
  <si>
    <t xml:space="preserve"> - ค่าวิทยกร - ค่าเอกสาร - ค่าป้าย</t>
  </si>
  <si>
    <t>โครงการ - ค่าวัสดุเครื่องเขียน</t>
  </si>
  <si>
    <t xml:space="preserve">โครงการ  </t>
  </si>
  <si>
    <t>โครงการเสริมความรัก ความผูกพันใน</t>
  </si>
  <si>
    <t xml:space="preserve"> - ค่าที่พัก  - ค่าอาหารอาหารว่างและ</t>
  </si>
  <si>
    <t>เครื่องดื่ม -  ค่าพาหนะ - ค่าวิทยากร</t>
  </si>
  <si>
    <t xml:space="preserve"> - ค่าสถานที่อบรม - ค่าเอกสาร</t>
  </si>
  <si>
    <t xml:space="preserve"> - ค่าป้ายโครงการ - ค่าใช้จ่ายอื่นๆ</t>
  </si>
  <si>
    <t>โครงการพัฒนาตนเองพัฒนาชุมชน</t>
  </si>
  <si>
    <t>สู่การพัฒนาท้องถิ่นของ อบต.</t>
  </si>
  <si>
    <t xml:space="preserve"> - ค่าที่พัก - ค่าอาหารอาหารว่างและ</t>
  </si>
  <si>
    <t>เครื่องดื่ม - ค่าพาหนะ - ค่าวิทยการ</t>
  </si>
  <si>
    <t xml:space="preserve"> - ค่าสถานที่อบรม - ค่าถ่ายเอกสาร</t>
  </si>
  <si>
    <t xml:space="preserve"> - ค่ากระเป๋าเอกสาร - ค่าวัสดุเครื่องเขียน</t>
  </si>
  <si>
    <t xml:space="preserve"> - พานพุ่มดอกไม้สด</t>
  </si>
  <si>
    <t xml:space="preserve"> - ค่าอาหารว่างและเครื่องดื่ม</t>
  </si>
  <si>
    <t>ค่าป้ายไวนิล - ค่าวัสดุ อุปกรณ์และอื่นๆ</t>
  </si>
  <si>
    <t xml:space="preserve"> - ค่าอาหารกลางวัน - ค่าอาหารว่าง</t>
  </si>
  <si>
    <t>และเครื่องดื่ม - ค่าสมนาคุณวิทยากร</t>
  </si>
  <si>
    <t xml:space="preserve"> - ค่าป้ายไวนิลโครงการ - ค่าวัสดุ</t>
  </si>
  <si>
    <t xml:space="preserve"> อุปกรณ์และอื่นๆ</t>
  </si>
  <si>
    <t xml:space="preserve"> - ค่าเต็นท์</t>
  </si>
  <si>
    <t xml:space="preserve"> - ค่าป้ายไวนิล - ค่าวัสดุ อุปกรณ์และ</t>
  </si>
  <si>
    <t>อื่นๆ</t>
  </si>
  <si>
    <t xml:space="preserve"> - ค่าป้ายไวนิล  - ค่าน้ำมันเชื้อเพลิง</t>
  </si>
  <si>
    <t>และหล่อลื่น   - ค่าตอบแทน อปพร</t>
  </si>
  <si>
    <t xml:space="preserve"> - ค่าวัสดุ อุปกรณ์และอื่นๆ</t>
  </si>
  <si>
    <t xml:space="preserve"> - ค่าป้ายไวนิล</t>
  </si>
  <si>
    <t xml:space="preserve"> - ค่าวัสดุ อุปกรณ์และอื่นๆ </t>
  </si>
  <si>
    <t xml:space="preserve"> - ค่าอาหารกลางวัน  - ค่าอาหารว่าง</t>
  </si>
  <si>
    <t>และเครื่องดื่ม - ค่าสมมนคุณวิทยากร</t>
  </si>
  <si>
    <t xml:space="preserve"> - ค่าป้ายไวนิลโครงการ  - ค่าวัสดุ</t>
  </si>
  <si>
    <t>อุปกรณ์และอื่นๆ</t>
  </si>
  <si>
    <t xml:space="preserve"> โครงการฝึกอบรม อปพร หลักสูตรการเพิ่ม</t>
  </si>
  <si>
    <t>ศักยภาพการใช้วิทยุสังเคราะห์ความถี่</t>
  </si>
  <si>
    <t>และเครื่องดื่ม  - ค่าสมมนาคุณวิทยากร</t>
  </si>
  <si>
    <t xml:space="preserve"> - ค่าป้ายไวนิล  - ค่าวัสดุอุปกรณ์และ</t>
  </si>
  <si>
    <t>และเครื่องดื่ม - ค่าสมมนาคุณวิทยากร</t>
  </si>
  <si>
    <t xml:space="preserve"> - ค่าป้ายไวนิล - ค่าวัสดุ อุปกรณ์</t>
  </si>
  <si>
    <t xml:space="preserve"> - ค่าอาหารกลางวัน - ค่าอาหารว่างและเครื่อง</t>
  </si>
  <si>
    <t>ดื่ม - ค่าสมมนาคุณวิทยากร  - เต็นท์</t>
  </si>
  <si>
    <t xml:space="preserve"> - ค่าป้ายไวนิล  - ค่าวัสดุ</t>
  </si>
  <si>
    <t xml:space="preserve"> - ค่าป้ายไวนิล  - ค่าวัสดุอุปรณ์ อื่นๆ</t>
  </si>
  <si>
    <t xml:space="preserve"> - ค่าสมมนาคุณวิทยากร - ค่าเอกสาร</t>
  </si>
  <si>
    <t xml:space="preserve"> - ค่าวัสดุอุปกรณ์ - ค่าป้ายไวนิล</t>
  </si>
  <si>
    <t xml:space="preserve"> - ค่าป้ายไวนิล  / เอกสารประชาสัมพันธ์</t>
  </si>
  <si>
    <t xml:space="preserve"> - ค่าอาหารว่างและเครื่องดื่ม </t>
  </si>
  <si>
    <t xml:space="preserve"> - ค่าอาหารกลางวัน - ค่าอาหารว่างและ</t>
  </si>
  <si>
    <t>เครื่องดื่ม  - ค่าสมมนาคุณวิทยากร</t>
  </si>
  <si>
    <t xml:space="preserve"> - ค่าวัสดุอุปกรณ์  - ค่าป้ายไวนิล</t>
  </si>
  <si>
    <t xml:space="preserve"> - ค่าจ้างเหมารถ  - ค่าที่พัก  - ค่าเช่า</t>
  </si>
  <si>
    <t>สถานที่จัดฝึกอบรม - ค่ายานพาหนะ</t>
  </si>
  <si>
    <t>โครงการส่งเสริมปรัชญาเศรษฐกิจพอเพียง</t>
  </si>
  <si>
    <t xml:space="preserve"> - ค่าถังพลาสติกพร้อมฝาปิด</t>
  </si>
  <si>
    <t xml:space="preserve"> - ค่าป้ายไวนิลแสดงจุดรวบรวม</t>
  </si>
  <si>
    <t xml:space="preserve"> - ค่าป้ายไวนิล - ค่าวัสดุอุปกรณ์</t>
  </si>
  <si>
    <t xml:space="preserve"> - ค่าป้ายไวนิล  - ค่าถังพลาสติกพร้อมฝา</t>
  </si>
  <si>
    <t>ค่าเอกสารประชาสัมพันธ์</t>
  </si>
  <si>
    <t xml:space="preserve"> - ค่าอาหารว่างและเครื่องดื่ม  </t>
  </si>
  <si>
    <t xml:space="preserve"> - ค่าสมมนาคุณวิทยากร  - ค่าเอกสาร</t>
  </si>
  <si>
    <t>โครงการตรวจสอบคุณภาพผิวดิน</t>
  </si>
  <si>
    <t>เพื่อป้องกันปัญหาน้ำเสียในชุมชน</t>
  </si>
  <si>
    <t xml:space="preserve"> - ค่าตรวจวัดและวิเคราะห์คุณภาพ</t>
  </si>
  <si>
    <t>น้ำผิวดิน</t>
  </si>
  <si>
    <t>น้ำประปา</t>
  </si>
  <si>
    <t>โครงการหน่วยบริการสาธารณสุขเพื่อสุขภาพ</t>
  </si>
  <si>
    <t>ที่ดีของชาวบางขัน</t>
  </si>
  <si>
    <t xml:space="preserve"> - ค่าอาหารอาหารว่างและเครื่องดื่ม  </t>
  </si>
  <si>
    <t xml:space="preserve">  แผนนงาน การเกษตร  แนวทางการพัฒนา ๒. เพื่อให้มีแหล่งน้ำการเกษตรให้ทั่วถึงและเพียงพอ</t>
  </si>
  <si>
    <t xml:space="preserve">  แผนนงาน การเกษตร  แนวทางการพัฒนา ๓. เพื่อให้มีแหล่งน้ำท่องเที่ยวทางธรรมชาติ</t>
  </si>
  <si>
    <t xml:space="preserve">  แผนนงาน การศาสนาวัฒนธรรมและนันทนาการ  แนวทางการพัฒนา ๓. เพื่อให้มีแหล่งน้ำท่องเที่ยวทางธรรมชาติ</t>
  </si>
  <si>
    <t>โครงการปรับปรุงภูมิทัศน์เพื่อการท่องเที่ยว</t>
  </si>
  <si>
    <t>ของ อบต.บางขัน</t>
  </si>
  <si>
    <t>เครื่องดื่ม  - ค่าวัสดุ  - ค่าจัดทำป้าย</t>
  </si>
  <si>
    <t>โครงการ - ค่าตอบแทนวิทยากร</t>
  </si>
  <si>
    <t>โครงการส่งเสริมการท่องเที่ยวเชิงเกษตร</t>
  </si>
  <si>
    <t>อนุรักษ์ และวิถีพอเพียงของ อบต.บางขัน</t>
  </si>
  <si>
    <t>โครงการจัดการแข่งขันกีฬา บางขัน</t>
  </si>
  <si>
    <t>สัมพันธ์ ต้านยาเสพติด ประจำปี 2562</t>
  </si>
  <si>
    <t xml:space="preserve"> - กิจกรรมแข่งขันฟุตบอลชาย</t>
  </si>
  <si>
    <t xml:space="preserve"> - กิจกรรมแข่งขันฟุตบอลทีมอาวุโส</t>
  </si>
  <si>
    <t xml:space="preserve"> - กิจกรรมแข่งขันกีฬาเซปัคตะกร้อ</t>
  </si>
  <si>
    <t xml:space="preserve"> - กิจกรรมการแข่งขันกีฬาเปตอง</t>
  </si>
  <si>
    <t xml:space="preserve"> - ค่าป้ายโครงการ - ค่าของรางวัล</t>
  </si>
  <si>
    <t xml:space="preserve"> - ค่าจ้างเหมาเครื่องเสียง - ค่าวัสดุ</t>
  </si>
  <si>
    <t xml:space="preserve"> - ค่าวัสดุสำหรับการเล่นเกมส์</t>
  </si>
  <si>
    <t>โครงการจัดนิทรรศการเปิดบ้านสานฝัน</t>
  </si>
  <si>
    <t>ส่งเสริมวิชาการ งานศูนย์พัฒนาเด็กเล็ก</t>
  </si>
  <si>
    <t xml:space="preserve"> - กิจกรรมการแสดงบนเวที</t>
  </si>
  <si>
    <t xml:space="preserve"> - กิจกรรมทางด้านวิชาการ</t>
  </si>
  <si>
    <t xml:space="preserve"> - การจัดนิทรรศการ - เผยแพร่ภูมิ</t>
  </si>
  <si>
    <t>ปัญญาท้องถิ่น  - ออกบู๊ทกิจกรรม</t>
  </si>
  <si>
    <t>โครงการอบรมให้ความรู้และส่งเสริมพัฒนา</t>
  </si>
  <si>
    <t>พิธีกรผู้สืบทอดพิธีกรรมทางศาสนา</t>
  </si>
  <si>
    <t xml:space="preserve"> - ป้ายประชาสัมพันธ์ - ค่าตอบแทน</t>
  </si>
  <si>
    <t>วิทยากร - ค่าวัสดุ - ค่าอาหารกลางวัน</t>
  </si>
  <si>
    <t xml:space="preserve"> -ค่าอาหารกลางวัรน  - ค่าอาหารว่าง</t>
  </si>
  <si>
    <t>และเครื่องดื่ม - ค่าป้าย - ค่าตอบแทน</t>
  </si>
  <si>
    <t>วิทยากร</t>
  </si>
  <si>
    <t>วิทยากร - ค่าจ้างเหมาเครื่งเสียง ค่าเอกสาร</t>
  </si>
  <si>
    <t xml:space="preserve"> - ค่าเช่าเต๊นท์พร้อมโต๊ะเก้าอี้  -ค่าเช่า</t>
  </si>
  <si>
    <t>เครื่องเสียง - ค่าป้ายโครงการ  - ค่าอาหาร</t>
  </si>
  <si>
    <t>ว่าง - ค่าของรางวัล</t>
  </si>
  <si>
    <t>อุดหนุนอำเภอบางขัน</t>
  </si>
  <si>
    <t>ผลผลิต/กิจกรรม</t>
  </si>
  <si>
    <t xml:space="preserve"> - ค่าใช้จ่ายรณรงค์การป้องกันโรค</t>
  </si>
  <si>
    <t xml:space="preserve"> - ค่าอาหารอาหารว่างและเครื่องดื่ม</t>
  </si>
  <si>
    <t xml:space="preserve"> - ค่าวิทยากร - ค่าป้าย - ค่าวัสดุ</t>
  </si>
  <si>
    <t xml:space="preserve"> - ฉีดวัคซีน    - สำรวจ  - ป้าย</t>
  </si>
  <si>
    <t xml:space="preserve"> - เอกสารประชาสัมพันธ์</t>
  </si>
  <si>
    <t>ตำบลบางขัน</t>
  </si>
  <si>
    <t>โครงการสนับสนุนค่าใช้จ่ายการบริหาร</t>
  </si>
  <si>
    <t>สถานศึกษา</t>
  </si>
  <si>
    <t xml:space="preserve"> - ค่าอาหารกลางวัน</t>
  </si>
  <si>
    <t xml:space="preserve"> - ค่าจัดการเรียนการสอนรายหัว</t>
  </si>
  <si>
    <t xml:space="preserve"> -ค่าใช้จ่ายการจัดศึกษา ศพด</t>
  </si>
  <si>
    <t xml:space="preserve"> - ค่ากิจกรรมผู้เรียน</t>
  </si>
  <si>
    <t>อำเภอ</t>
  </si>
  <si>
    <t>ม.1-18</t>
  </si>
  <si>
    <t>แผนงานงบกลาง</t>
  </si>
  <si>
    <t>เงินสำรองจ่าย</t>
  </si>
  <si>
    <t>เพื่อจ่ายในกรณีที่ฉุกเฉินที่มีสาธารณภัย</t>
  </si>
  <si>
    <t>เกิดขึ้นหรือบรรเทาความเดือดร้อนของ</t>
  </si>
  <si>
    <t>ประชาชน</t>
  </si>
  <si>
    <t>เงินสมทบกองทุนประกันสังคม</t>
  </si>
  <si>
    <t>เพื่อจ่ายเป็นเงินสมทบประกันสังคม</t>
  </si>
  <si>
    <t>ให้กับพนักงานจ้าง</t>
  </si>
  <si>
    <t>เบี้ยยังชีพผู้สูงอายุ</t>
  </si>
  <si>
    <t>เพื่อจ่ายเป็นเบี้ยยังชีพผู้สูงอายุ</t>
  </si>
  <si>
    <t>เบี้ยยังชีพคนพิการ</t>
  </si>
  <si>
    <t>เพื่อจ่ายเป็นเบี้ยยังชีพคนพิการ</t>
  </si>
  <si>
    <t>เบี้ยยังชีพผู้ป่วยเอดส์</t>
  </si>
  <si>
    <t>เพื่อจ่ายเป็นเบี้ยยังชีพผู้ป่วยเอดส์</t>
  </si>
  <si>
    <t>รายจ่ายตามข้อผูกพัน</t>
  </si>
  <si>
    <t>สมทบกองทุนหลักประกันสุขภาพ</t>
  </si>
  <si>
    <t>เงินสมทบกองทุนบำเหน็จบำนาญ</t>
  </si>
  <si>
    <t>ข้าราชการส่วนท้องถิ่น</t>
  </si>
  <si>
    <t>เพื่อเป็นเงินสมทบกองทุนบำเหน็จ</t>
  </si>
  <si>
    <t>บำนาญข้าราชการท้องถิ่นตามกฏหมาย</t>
  </si>
  <si>
    <t>กำหนด</t>
  </si>
  <si>
    <t>โครงการสำรวจความพึงพอใจของผู้รับ</t>
  </si>
  <si>
    <t>บริการที่มีต่อการให้บริการของ อบต</t>
  </si>
  <si>
    <t>สำรวจความพึงพอใจของผู้รับบริการ</t>
  </si>
  <si>
    <t>ที่มีต่อ อบต.บางขัน</t>
  </si>
  <si>
    <t>วัดต้นไทร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</si>
</sst>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sz val="12"/>
      <color rgb="FFFF0000"/>
      <name val="TH SarabunIT๙"/>
      <family val="2"/>
    </font>
    <font>
      <sz val="14"/>
      <name val="TH SarabunPSK"/>
      <family val="2"/>
    </font>
    <font>
      <sz val="12"/>
      <name val="TH SarabunIT๙"/>
      <family val="2"/>
    </font>
    <font>
      <sz val="16"/>
      <name val="TH SarabunIT๙"/>
      <family val="2"/>
    </font>
    <font>
      <sz val="12"/>
      <name val="TH SarabunPSK"/>
      <family val="2"/>
    </font>
    <font>
      <sz val="16"/>
      <name val="Angsana New"/>
      <family val="1"/>
    </font>
    <font>
      <b/>
      <sz val="12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b/>
      <sz val="12"/>
      <name val="Angsana New"/>
      <family val="1"/>
    </font>
    <font>
      <sz val="12"/>
      <name val="Angsana New"/>
      <family val="1"/>
    </font>
    <font>
      <u/>
      <sz val="12"/>
      <color theme="1"/>
      <name val="TH SarabunIT๙"/>
      <family val="2"/>
    </font>
    <font>
      <sz val="12"/>
      <color rgb="FF000000"/>
      <name val="TH SarabunIT๙"/>
      <family val="2"/>
    </font>
    <font>
      <sz val="12"/>
      <color theme="1"/>
      <name val="TH SarabunPSK"/>
      <family val="2"/>
    </font>
    <font>
      <sz val="11"/>
      <color rgb="FFFF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9" xfId="0" applyFont="1" applyBorder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2" fillId="0" borderId="0" xfId="0" applyFont="1" applyAlignment="1">
      <alignment horizontal="right" textRotation="180"/>
    </xf>
    <xf numFmtId="0" fontId="3" fillId="0" borderId="9" xfId="0" applyFont="1" applyBorder="1"/>
    <xf numFmtId="0" fontId="2" fillId="0" borderId="4" xfId="0" applyFont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0" borderId="0" xfId="0" applyFont="1" applyBorder="1"/>
    <xf numFmtId="0" fontId="6" fillId="2" borderId="8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textRotation="90"/>
    </xf>
    <xf numFmtId="0" fontId="6" fillId="2" borderId="1" xfId="0" applyFont="1" applyFill="1" applyBorder="1" applyAlignment="1">
      <alignment horizontal="center" textRotation="90"/>
    </xf>
    <xf numFmtId="0" fontId="6" fillId="2" borderId="12" xfId="0" applyFont="1" applyFill="1" applyBorder="1" applyAlignment="1">
      <alignment horizontal="center" textRotation="90"/>
    </xf>
    <xf numFmtId="0" fontId="6" fillId="2" borderId="11" xfId="0" applyFont="1" applyFill="1" applyBorder="1" applyAlignment="1">
      <alignment horizontal="center" textRotation="90"/>
    </xf>
    <xf numFmtId="0" fontId="6" fillId="0" borderId="9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10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8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2" xfId="0" applyFont="1" applyBorder="1"/>
    <xf numFmtId="0" fontId="6" fillId="0" borderId="0" xfId="0" applyFont="1" applyBorder="1" applyAlignment="1">
      <alignment horizontal="center"/>
    </xf>
    <xf numFmtId="0" fontId="7" fillId="0" borderId="10" xfId="0" applyFont="1" applyBorder="1"/>
    <xf numFmtId="0" fontId="7" fillId="0" borderId="0" xfId="0" applyFont="1" applyBorder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87" fontId="7" fillId="0" borderId="0" xfId="1" applyNumberFormat="1" applyFont="1" applyBorder="1"/>
    <xf numFmtId="3" fontId="6" fillId="0" borderId="0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9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3" fontId="7" fillId="0" borderId="8" xfId="0" applyNumberFormat="1" applyFont="1" applyBorder="1" applyAlignment="1">
      <alignment horizontal="right"/>
    </xf>
    <xf numFmtId="0" fontId="11" fillId="0" borderId="8" xfId="0" applyFont="1" applyBorder="1"/>
    <xf numFmtId="0" fontId="11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9" xfId="0" applyFont="1" applyBorder="1"/>
    <xf numFmtId="3" fontId="7" fillId="0" borderId="9" xfId="0" applyNumberFormat="1" applyFont="1" applyBorder="1" applyAlignment="1">
      <alignment horizontal="center"/>
    </xf>
    <xf numFmtId="0" fontId="11" fillId="0" borderId="9" xfId="0" applyFont="1" applyBorder="1"/>
    <xf numFmtId="0" fontId="11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187" fontId="7" fillId="0" borderId="10" xfId="1" applyNumberFormat="1" applyFont="1" applyBorder="1"/>
    <xf numFmtId="0" fontId="7" fillId="0" borderId="5" xfId="0" applyFont="1" applyBorder="1"/>
    <xf numFmtId="3" fontId="8" fillId="0" borderId="0" xfId="0" applyNumberFormat="1" applyFont="1" applyBorder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2" fillId="0" borderId="0" xfId="0" applyFont="1" applyBorder="1"/>
    <xf numFmtId="0" fontId="7" fillId="0" borderId="10" xfId="0" applyFont="1" applyBorder="1" applyAlignment="1">
      <alignment horizontal="left"/>
    </xf>
    <xf numFmtId="0" fontId="7" fillId="0" borderId="7" xfId="0" applyFont="1" applyBorder="1"/>
    <xf numFmtId="0" fontId="7" fillId="0" borderId="6" xfId="0" applyFont="1" applyBorder="1"/>
    <xf numFmtId="0" fontId="11" fillId="2" borderId="8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2" fillId="0" borderId="0" xfId="0" applyFont="1"/>
    <xf numFmtId="0" fontId="11" fillId="0" borderId="8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3" fillId="0" borderId="8" xfId="0" applyFont="1" applyBorder="1"/>
    <xf numFmtId="0" fontId="13" fillId="0" borderId="9" xfId="0" applyFont="1" applyBorder="1"/>
    <xf numFmtId="3" fontId="7" fillId="0" borderId="9" xfId="0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0" xfId="1" applyNumberFormat="1" applyFont="1" applyBorder="1" applyAlignment="1"/>
    <xf numFmtId="4" fontId="2" fillId="0" borderId="0" xfId="1" applyNumberFormat="1" applyFont="1" applyBorder="1" applyAlignment="1">
      <alignment horizontal="right"/>
    </xf>
    <xf numFmtId="4" fontId="2" fillId="3" borderId="11" xfId="0" applyNumberFormat="1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4" fontId="2" fillId="3" borderId="11" xfId="1" applyNumberFormat="1" applyFont="1" applyFill="1" applyBorder="1" applyAlignment="1">
      <alignment horizontal="center"/>
    </xf>
    <xf numFmtId="4" fontId="2" fillId="3" borderId="11" xfId="1" applyNumberFormat="1" applyFont="1" applyFill="1" applyBorder="1" applyAlignment="1">
      <alignment horizontal="right"/>
    </xf>
    <xf numFmtId="4" fontId="2" fillId="3" borderId="11" xfId="1" applyNumberFormat="1" applyFont="1" applyFill="1" applyBorder="1" applyAlignment="1"/>
    <xf numFmtId="0" fontId="11" fillId="0" borderId="7" xfId="0" applyFont="1" applyBorder="1"/>
    <xf numFmtId="0" fontId="14" fillId="0" borderId="0" xfId="0" applyFont="1"/>
    <xf numFmtId="61" fontId="1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43" fontId="18" fillId="0" borderId="0" xfId="1" applyFont="1"/>
    <xf numFmtId="0" fontId="5" fillId="0" borderId="0" xfId="0" applyFont="1" applyAlignment="1">
      <alignment horizontal="left"/>
    </xf>
    <xf numFmtId="0" fontId="5" fillId="0" borderId="0" xfId="0" applyFont="1"/>
    <xf numFmtId="0" fontId="5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center" textRotation="90"/>
    </xf>
    <xf numFmtId="0" fontId="5" fillId="2" borderId="12" xfId="0" applyFont="1" applyFill="1" applyBorder="1" applyAlignment="1">
      <alignment horizontal="center" textRotation="90"/>
    </xf>
    <xf numFmtId="0" fontId="5" fillId="2" borderId="11" xfId="0" applyFont="1" applyFill="1" applyBorder="1" applyAlignment="1">
      <alignment horizontal="center" textRotation="90"/>
    </xf>
    <xf numFmtId="3" fontId="11" fillId="0" borderId="8" xfId="0" applyNumberFormat="1" applyFont="1" applyBorder="1" applyAlignment="1">
      <alignment horizontal="right"/>
    </xf>
    <xf numFmtId="0" fontId="11" fillId="0" borderId="14" xfId="0" applyFont="1" applyBorder="1"/>
    <xf numFmtId="0" fontId="11" fillId="0" borderId="15" xfId="0" applyFont="1" applyBorder="1"/>
    <xf numFmtId="0" fontId="11" fillId="0" borderId="2" xfId="0" applyFont="1" applyBorder="1"/>
    <xf numFmtId="0" fontId="11" fillId="0" borderId="9" xfId="0" applyFont="1" applyBorder="1" applyAlignment="1">
      <alignment horizontal="right"/>
    </xf>
    <xf numFmtId="0" fontId="11" fillId="0" borderId="3" xfId="0" applyFont="1" applyBorder="1"/>
    <xf numFmtId="0" fontId="11" fillId="0" borderId="4" xfId="0" applyFont="1" applyBorder="1"/>
    <xf numFmtId="0" fontId="11" fillId="0" borderId="10" xfId="0" applyFont="1" applyBorder="1" applyAlignment="1">
      <alignment horizontal="right"/>
    </xf>
    <xf numFmtId="0" fontId="11" fillId="0" borderId="5" xfId="0" applyFont="1" applyBorder="1"/>
    <xf numFmtId="0" fontId="11" fillId="0" borderId="6" xfId="0" applyFont="1" applyBorder="1"/>
    <xf numFmtId="3" fontId="11" fillId="0" borderId="9" xfId="0" applyNumberFormat="1" applyFont="1" applyBorder="1" applyAlignment="1">
      <alignment horizontal="right"/>
    </xf>
    <xf numFmtId="187" fontId="11" fillId="0" borderId="10" xfId="1" applyNumberFormat="1" applyFont="1" applyBorder="1" applyAlignment="1">
      <alignment horizontal="center"/>
    </xf>
    <xf numFmtId="187" fontId="11" fillId="0" borderId="9" xfId="1" applyNumberFormat="1" applyFont="1" applyBorder="1" applyAlignment="1">
      <alignment horizontal="center"/>
    </xf>
    <xf numFmtId="187" fontId="11" fillId="0" borderId="0" xfId="1" applyNumberFormat="1" applyFont="1" applyBorder="1" applyAlignment="1">
      <alignment horizontal="center"/>
    </xf>
    <xf numFmtId="3" fontId="11" fillId="0" borderId="0" xfId="0" applyNumberFormat="1" applyFont="1" applyBorder="1"/>
    <xf numFmtId="0" fontId="11" fillId="0" borderId="0" xfId="0" applyFont="1" applyBorder="1" applyAlignment="1">
      <alignment horizontal="left"/>
    </xf>
    <xf numFmtId="0" fontId="11" fillId="2" borderId="13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textRotation="90"/>
    </xf>
    <xf numFmtId="0" fontId="11" fillId="2" borderId="1" xfId="0" applyFont="1" applyFill="1" applyBorder="1" applyAlignment="1">
      <alignment horizontal="center" textRotation="90"/>
    </xf>
    <xf numFmtId="0" fontId="11" fillId="2" borderId="12" xfId="0" applyFont="1" applyFill="1" applyBorder="1" applyAlignment="1">
      <alignment horizontal="center" textRotation="90"/>
    </xf>
    <xf numFmtId="0" fontId="11" fillId="2" borderId="11" xfId="0" applyFont="1" applyFill="1" applyBorder="1" applyAlignment="1">
      <alignment horizontal="center" textRotation="90"/>
    </xf>
    <xf numFmtId="187" fontId="11" fillId="0" borderId="0" xfId="1" applyNumberFormat="1" applyFont="1"/>
    <xf numFmtId="0" fontId="11" fillId="0" borderId="7" xfId="0" applyFont="1" applyBorder="1" applyAlignment="1">
      <alignment horizontal="left"/>
    </xf>
    <xf numFmtId="0" fontId="11" fillId="0" borderId="10" xfId="0" applyFont="1" applyBorder="1" applyAlignment="1">
      <alignment horizontal="right" textRotation="180"/>
    </xf>
    <xf numFmtId="187" fontId="11" fillId="0" borderId="9" xfId="1" applyNumberFormat="1" applyFont="1" applyBorder="1" applyAlignment="1">
      <alignment horizontal="right"/>
    </xf>
    <xf numFmtId="0" fontId="11" fillId="0" borderId="4" xfId="0" applyFont="1" applyBorder="1" applyAlignment="1">
      <alignment horizontal="right" textRotation="180"/>
    </xf>
    <xf numFmtId="187" fontId="11" fillId="0" borderId="8" xfId="0" applyNumberFormat="1" applyFont="1" applyBorder="1"/>
    <xf numFmtId="0" fontId="11" fillId="0" borderId="8" xfId="0" applyFont="1" applyBorder="1" applyAlignment="1">
      <alignment horizontal="right" textRotation="180"/>
    </xf>
    <xf numFmtId="187" fontId="11" fillId="0" borderId="9" xfId="0" applyNumberFormat="1" applyFont="1" applyBorder="1"/>
    <xf numFmtId="187" fontId="11" fillId="0" borderId="10" xfId="0" applyNumberFormat="1" applyFont="1" applyBorder="1"/>
    <xf numFmtId="59" fontId="11" fillId="0" borderId="8" xfId="0" applyNumberFormat="1" applyFont="1" applyBorder="1" applyAlignment="1">
      <alignment horizontal="center"/>
    </xf>
    <xf numFmtId="3" fontId="11" fillId="0" borderId="10" xfId="0" applyNumberFormat="1" applyFont="1" applyBorder="1" applyAlignment="1">
      <alignment horizontal="right"/>
    </xf>
    <xf numFmtId="0" fontId="11" fillId="0" borderId="7" xfId="0" applyFont="1" applyBorder="1" applyAlignment="1">
      <alignment horizontal="right" textRotation="180"/>
    </xf>
    <xf numFmtId="59" fontId="11" fillId="0" borderId="8" xfId="0" applyNumberFormat="1" applyFont="1" applyBorder="1"/>
    <xf numFmtId="59" fontId="11" fillId="0" borderId="9" xfId="0" applyNumberFormat="1" applyFont="1" applyBorder="1"/>
    <xf numFmtId="0" fontId="16" fillId="0" borderId="8" xfId="0" applyFont="1" applyBorder="1"/>
    <xf numFmtId="0" fontId="5" fillId="0" borderId="8" xfId="0" applyFont="1" applyBorder="1"/>
    <xf numFmtId="187" fontId="5" fillId="0" borderId="8" xfId="1" applyNumberFormat="1" applyFont="1" applyBorder="1"/>
    <xf numFmtId="0" fontId="16" fillId="0" borderId="10" xfId="0" applyFont="1" applyBorder="1"/>
    <xf numFmtId="0" fontId="5" fillId="0" borderId="10" xfId="0" applyFont="1" applyBorder="1"/>
    <xf numFmtId="0" fontId="11" fillId="0" borderId="15" xfId="0" applyFont="1" applyBorder="1" applyAlignment="1">
      <alignment horizontal="center"/>
    </xf>
    <xf numFmtId="187" fontId="11" fillId="0" borderId="0" xfId="1" applyNumberFormat="1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187" fontId="11" fillId="0" borderId="9" xfId="1" applyNumberFormat="1" applyFont="1" applyBorder="1"/>
    <xf numFmtId="0" fontId="11" fillId="0" borderId="4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3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5" xfId="0" applyFont="1" applyBorder="1" applyAlignment="1">
      <alignment horizontal="left"/>
    </xf>
    <xf numFmtId="187" fontId="11" fillId="0" borderId="10" xfId="1" applyNumberFormat="1" applyFont="1" applyBorder="1"/>
    <xf numFmtId="59" fontId="11" fillId="0" borderId="0" xfId="0" applyNumberFormat="1" applyFont="1" applyBorder="1" applyAlignment="1">
      <alignment horizontal="center"/>
    </xf>
    <xf numFmtId="3" fontId="11" fillId="0" borderId="0" xfId="0" applyNumberFormat="1" applyFont="1" applyBorder="1" applyAlignment="1">
      <alignment horizontal="right"/>
    </xf>
    <xf numFmtId="59" fontId="11" fillId="0" borderId="10" xfId="0" applyNumberFormat="1" applyFont="1" applyBorder="1" applyAlignment="1">
      <alignment horizontal="center"/>
    </xf>
    <xf numFmtId="59" fontId="11" fillId="0" borderId="9" xfId="0" applyNumberFormat="1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187" fontId="11" fillId="0" borderId="0" xfId="1" applyNumberFormat="1" applyFont="1" applyBorder="1"/>
    <xf numFmtId="0" fontId="16" fillId="0" borderId="0" xfId="0" applyFont="1" applyBorder="1"/>
    <xf numFmtId="0" fontId="5" fillId="0" borderId="16" xfId="0" applyFont="1" applyBorder="1"/>
    <xf numFmtId="61" fontId="5" fillId="0" borderId="0" xfId="0" applyNumberFormat="1" applyFont="1"/>
    <xf numFmtId="0" fontId="5" fillId="0" borderId="17" xfId="0" applyFont="1" applyBorder="1"/>
    <xf numFmtId="187" fontId="11" fillId="0" borderId="0" xfId="0" applyNumberFormat="1" applyFont="1" applyBorder="1"/>
    <xf numFmtId="0" fontId="20" fillId="0" borderId="0" xfId="0" applyFont="1" applyBorder="1"/>
    <xf numFmtId="0" fontId="16" fillId="0" borderId="4" xfId="0" applyFont="1" applyBorder="1"/>
    <xf numFmtId="0" fontId="16" fillId="0" borderId="9" xfId="0" applyFont="1" applyBorder="1"/>
    <xf numFmtId="0" fontId="20" fillId="0" borderId="8" xfId="0" applyFont="1" applyBorder="1"/>
    <xf numFmtId="0" fontId="20" fillId="0" borderId="9" xfId="0" applyFont="1" applyBorder="1"/>
    <xf numFmtId="0" fontId="5" fillId="0" borderId="15" xfId="0" applyFont="1" applyBorder="1"/>
    <xf numFmtId="0" fontId="5" fillId="0" borderId="4" xfId="0" applyFont="1" applyBorder="1"/>
    <xf numFmtId="187" fontId="11" fillId="0" borderId="8" xfId="1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59" fontId="5" fillId="0" borderId="8" xfId="0" applyNumberFormat="1" applyFont="1" applyBorder="1"/>
    <xf numFmtId="0" fontId="16" fillId="0" borderId="7" xfId="0" applyFont="1" applyBorder="1"/>
    <xf numFmtId="0" fontId="5" fillId="0" borderId="7" xfId="0" applyFont="1" applyBorder="1"/>
    <xf numFmtId="59" fontId="21" fillId="0" borderId="8" xfId="0" applyNumberFormat="1" applyFont="1" applyBorder="1"/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11" fillId="0" borderId="7" xfId="0" applyFont="1" applyBorder="1" applyAlignment="1">
      <alignment horizontal="right"/>
    </xf>
    <xf numFmtId="187" fontId="11" fillId="0" borderId="15" xfId="1" applyNumberFormat="1" applyFont="1" applyBorder="1"/>
    <xf numFmtId="187" fontId="11" fillId="0" borderId="4" xfId="1" applyNumberFormat="1" applyFont="1" applyBorder="1"/>
    <xf numFmtId="3" fontId="11" fillId="0" borderId="4" xfId="0" applyNumberFormat="1" applyFont="1" applyBorder="1" applyAlignment="1">
      <alignment horizontal="right"/>
    </xf>
    <xf numFmtId="0" fontId="1" fillId="0" borderId="8" xfId="0" applyFont="1" applyBorder="1"/>
    <xf numFmtId="187" fontId="5" fillId="0" borderId="15" xfId="1" applyNumberFormat="1" applyFont="1" applyBorder="1"/>
    <xf numFmtId="0" fontId="5" fillId="0" borderId="9" xfId="0" applyFont="1" applyBorder="1" applyAlignment="1">
      <alignment horizontal="center"/>
    </xf>
    <xf numFmtId="0" fontId="11" fillId="0" borderId="0" xfId="0" applyFont="1"/>
    <xf numFmtId="0" fontId="5" fillId="0" borderId="0" xfId="0" applyFont="1" applyBorder="1" applyAlignment="1">
      <alignment vertical="top"/>
    </xf>
    <xf numFmtId="59" fontId="5" fillId="0" borderId="0" xfId="0" applyNumberFormat="1" applyFont="1" applyBorder="1"/>
    <xf numFmtId="187" fontId="5" fillId="0" borderId="0" xfId="1" applyNumberFormat="1" applyFont="1" applyBorder="1"/>
    <xf numFmtId="59" fontId="21" fillId="0" borderId="0" xfId="0" applyNumberFormat="1" applyFont="1" applyBorder="1"/>
    <xf numFmtId="0" fontId="1" fillId="0" borderId="0" xfId="0" applyFont="1" applyBorder="1"/>
    <xf numFmtId="59" fontId="11" fillId="0" borderId="7" xfId="0" applyNumberFormat="1" applyFont="1" applyBorder="1" applyAlignment="1">
      <alignment horizontal="right"/>
    </xf>
    <xf numFmtId="0" fontId="11" fillId="2" borderId="13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5" fillId="0" borderId="15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187" fontId="9" fillId="0" borderId="8" xfId="1" applyNumberFormat="1" applyFont="1" applyBorder="1" applyAlignment="1"/>
    <xf numFmtId="61" fontId="22" fillId="0" borderId="0" xfId="0" applyNumberFormat="1" applyFont="1" applyAlignment="1">
      <alignment horizontal="right"/>
    </xf>
    <xf numFmtId="59" fontId="5" fillId="0" borderId="9" xfId="0" applyNumberFormat="1" applyFont="1" applyBorder="1"/>
    <xf numFmtId="187" fontId="5" fillId="0" borderId="9" xfId="1" applyNumberFormat="1" applyFont="1" applyBorder="1"/>
    <xf numFmtId="187" fontId="5" fillId="0" borderId="10" xfId="1" applyNumberFormat="1" applyFont="1" applyBorder="1"/>
    <xf numFmtId="0" fontId="11" fillId="2" borderId="13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6" fillId="0" borderId="15" xfId="0" applyFont="1" applyBorder="1"/>
    <xf numFmtId="187" fontId="16" fillId="0" borderId="9" xfId="1" applyNumberFormat="1" applyFont="1" applyBorder="1"/>
    <xf numFmtId="0" fontId="5" fillId="0" borderId="11" xfId="0" applyFont="1" applyBorder="1"/>
    <xf numFmtId="0" fontId="5" fillId="0" borderId="1" xfId="0" applyFont="1" applyBorder="1"/>
    <xf numFmtId="0" fontId="16" fillId="0" borderId="1" xfId="0" applyFont="1" applyBorder="1"/>
    <xf numFmtId="187" fontId="5" fillId="0" borderId="1" xfId="1" applyNumberFormat="1" applyFont="1" applyBorder="1"/>
    <xf numFmtId="0" fontId="11" fillId="2" borderId="13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5" fillId="0" borderId="10" xfId="0" applyFont="1" applyBorder="1" applyAlignment="1">
      <alignment vertical="top"/>
    </xf>
    <xf numFmtId="61" fontId="5" fillId="0" borderId="6" xfId="0" applyNumberFormat="1" applyFont="1" applyBorder="1"/>
    <xf numFmtId="61" fontId="1" fillId="0" borderId="8" xfId="0" applyNumberFormat="1" applyFont="1" applyBorder="1"/>
    <xf numFmtId="61" fontId="5" fillId="0" borderId="9" xfId="0" applyNumberFormat="1" applyFont="1" applyBorder="1"/>
    <xf numFmtId="0" fontId="20" fillId="0" borderId="10" xfId="0" applyFont="1" applyBorder="1"/>
    <xf numFmtId="187" fontId="11" fillId="0" borderId="8" xfId="1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3" xfId="0" applyBorder="1"/>
    <xf numFmtId="61" fontId="5" fillId="0" borderId="0" xfId="0" applyNumberFormat="1" applyFont="1" applyBorder="1"/>
    <xf numFmtId="0" fontId="11" fillId="0" borderId="8" xfId="0" applyFont="1" applyBorder="1" applyAlignment="1"/>
    <xf numFmtId="0" fontId="16" fillId="0" borderId="9" xfId="0" applyFont="1" applyBorder="1" applyAlignment="1"/>
    <xf numFmtId="0" fontId="16" fillId="0" borderId="10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59" fontId="5" fillId="0" borderId="10" xfId="0" applyNumberFormat="1" applyFont="1" applyBorder="1"/>
    <xf numFmtId="59" fontId="11" fillId="0" borderId="8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59" fontId="11" fillId="0" borderId="9" xfId="0" applyNumberFormat="1" applyFont="1" applyBorder="1" applyAlignment="1">
      <alignment horizontal="right"/>
    </xf>
    <xf numFmtId="59" fontId="5" fillId="0" borderId="8" xfId="0" applyNumberFormat="1" applyFont="1" applyBorder="1" applyAlignment="1">
      <alignment horizontal="right"/>
    </xf>
    <xf numFmtId="59" fontId="21" fillId="0" borderId="8" xfId="0" applyNumberFormat="1" applyFont="1" applyBorder="1" applyAlignment="1">
      <alignment horizontal="right"/>
    </xf>
    <xf numFmtId="0" fontId="16" fillId="0" borderId="9" xfId="0" applyFont="1" applyBorder="1" applyAlignment="1">
      <alignment horizontal="right"/>
    </xf>
    <xf numFmtId="0" fontId="16" fillId="0" borderId="10" xfId="0" applyFont="1" applyBorder="1" applyAlignment="1">
      <alignment horizontal="right"/>
    </xf>
    <xf numFmtId="59" fontId="5" fillId="0" borderId="13" xfId="0" applyNumberFormat="1" applyFont="1" applyBorder="1"/>
    <xf numFmtId="59" fontId="5" fillId="0" borderId="1" xfId="0" applyNumberFormat="1" applyFont="1" applyBorder="1"/>
    <xf numFmtId="187" fontId="11" fillId="0" borderId="5" xfId="1" applyNumberFormat="1" applyFont="1" applyBorder="1"/>
    <xf numFmtId="0" fontId="11" fillId="0" borderId="0" xfId="0" applyFont="1" applyAlignment="1">
      <alignment horizontal="right" textRotation="180"/>
    </xf>
    <xf numFmtId="0" fontId="11" fillId="0" borderId="14" xfId="0" applyFont="1" applyBorder="1" applyAlignment="1">
      <alignment horizontal="left"/>
    </xf>
    <xf numFmtId="187" fontId="11" fillId="0" borderId="14" xfId="1" applyNumberFormat="1" applyFont="1" applyBorder="1"/>
    <xf numFmtId="0" fontId="11" fillId="0" borderId="5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59" fontId="16" fillId="0" borderId="0" xfId="0" applyNumberFormat="1" applyFont="1" applyBorder="1"/>
    <xf numFmtId="59" fontId="1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2" borderId="13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5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59" fontId="11" fillId="0" borderId="0" xfId="0" applyNumberFormat="1" applyFont="1" applyBorder="1"/>
    <xf numFmtId="59" fontId="5" fillId="0" borderId="0" xfId="0" applyNumberFormat="1" applyFont="1"/>
    <xf numFmtId="59" fontId="11" fillId="0" borderId="10" xfId="0" applyNumberFormat="1" applyFont="1" applyBorder="1"/>
    <xf numFmtId="59" fontId="15" fillId="0" borderId="2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293688</xdr:colOff>
      <xdr:row>0</xdr:row>
      <xdr:rowOff>23813</xdr:rowOff>
    </xdr:from>
    <xdr:ext cx="682625" cy="251736"/>
    <xdr:sp macro="" textlink="">
      <xdr:nvSpPr>
        <xdr:cNvPr id="2" name="กล่องข้อความ 1"/>
        <xdr:cNvSpPr txBox="1"/>
      </xdr:nvSpPr>
      <xdr:spPr>
        <a:xfrm>
          <a:off x="8683626" y="23813"/>
          <a:ext cx="682625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  <xdr:oneCellAnchor>
    <xdr:from>
      <xdr:col>5</xdr:col>
      <xdr:colOff>301625</xdr:colOff>
      <xdr:row>22</xdr:row>
      <xdr:rowOff>31750</xdr:rowOff>
    </xdr:from>
    <xdr:ext cx="682625" cy="251736"/>
    <xdr:sp macro="" textlink="">
      <xdr:nvSpPr>
        <xdr:cNvPr id="3" name="กล่องข้อความ 2"/>
        <xdr:cNvSpPr txBox="1"/>
      </xdr:nvSpPr>
      <xdr:spPr>
        <a:xfrm>
          <a:off x="8691563" y="5619750"/>
          <a:ext cx="682625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  <xdr:oneCellAnchor>
    <xdr:from>
      <xdr:col>5</xdr:col>
      <xdr:colOff>293688</xdr:colOff>
      <xdr:row>44</xdr:row>
      <xdr:rowOff>31750</xdr:rowOff>
    </xdr:from>
    <xdr:ext cx="682625" cy="251736"/>
    <xdr:sp macro="" textlink="">
      <xdr:nvSpPr>
        <xdr:cNvPr id="4" name="กล่องข้อความ 3"/>
        <xdr:cNvSpPr txBox="1"/>
      </xdr:nvSpPr>
      <xdr:spPr>
        <a:xfrm>
          <a:off x="8683626" y="11287125"/>
          <a:ext cx="682625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139212</xdr:colOff>
      <xdr:row>0</xdr:row>
      <xdr:rowOff>29308</xdr:rowOff>
    </xdr:from>
    <xdr:ext cx="652096" cy="251736"/>
    <xdr:sp macro="" textlink="">
      <xdr:nvSpPr>
        <xdr:cNvPr id="2" name="กล่องข้อความ 1"/>
        <xdr:cNvSpPr txBox="1"/>
      </xdr:nvSpPr>
      <xdr:spPr>
        <a:xfrm>
          <a:off x="8719039" y="29308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15</xdr:col>
      <xdr:colOff>146538</xdr:colOff>
      <xdr:row>23</xdr:row>
      <xdr:rowOff>29308</xdr:rowOff>
    </xdr:from>
    <xdr:ext cx="652096" cy="251736"/>
    <xdr:sp macro="" textlink="">
      <xdr:nvSpPr>
        <xdr:cNvPr id="4" name="กล่องข้อความ 3"/>
        <xdr:cNvSpPr txBox="1"/>
      </xdr:nvSpPr>
      <xdr:spPr>
        <a:xfrm>
          <a:off x="8726365" y="5986096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256442</xdr:colOff>
      <xdr:row>30</xdr:row>
      <xdr:rowOff>0</xdr:rowOff>
    </xdr:from>
    <xdr:to>
      <xdr:col>16</xdr:col>
      <xdr:colOff>14654</xdr:colOff>
      <xdr:row>30</xdr:row>
      <xdr:rowOff>0</xdr:rowOff>
    </xdr:to>
    <xdr:cxnSp macro="">
      <xdr:nvCxnSpPr>
        <xdr:cNvPr id="6" name="Straight Arrow Connector 3"/>
        <xdr:cNvCxnSpPr/>
      </xdr:nvCxnSpPr>
      <xdr:spPr>
        <a:xfrm>
          <a:off x="6608884" y="7825154"/>
          <a:ext cx="22640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34</xdr:row>
      <xdr:rowOff>0</xdr:rowOff>
    </xdr:from>
    <xdr:to>
      <xdr:col>12</xdr:col>
      <xdr:colOff>7327</xdr:colOff>
      <xdr:row>34</xdr:row>
      <xdr:rowOff>0</xdr:rowOff>
    </xdr:to>
    <xdr:cxnSp macro="">
      <xdr:nvCxnSpPr>
        <xdr:cNvPr id="5" name="Straight Arrow Connector 3"/>
        <xdr:cNvCxnSpPr/>
      </xdr:nvCxnSpPr>
      <xdr:spPr>
        <a:xfrm>
          <a:off x="6074019" y="8865577"/>
          <a:ext cx="167786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38</xdr:row>
      <xdr:rowOff>0</xdr:rowOff>
    </xdr:from>
    <xdr:to>
      <xdr:col>18</xdr:col>
      <xdr:colOff>7327</xdr:colOff>
      <xdr:row>38</xdr:row>
      <xdr:rowOff>0</xdr:rowOff>
    </xdr:to>
    <xdr:cxnSp macro="">
      <xdr:nvCxnSpPr>
        <xdr:cNvPr id="7" name="Straight Arrow Connector 3"/>
        <xdr:cNvCxnSpPr/>
      </xdr:nvCxnSpPr>
      <xdr:spPr>
        <a:xfrm>
          <a:off x="5949462" y="9876692"/>
          <a:ext cx="335573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212480</xdr:colOff>
      <xdr:row>15</xdr:row>
      <xdr:rowOff>117231</xdr:rowOff>
    </xdr:from>
    <xdr:to>
      <xdr:col>11</xdr:col>
      <xdr:colOff>95250</xdr:colOff>
      <xdr:row>15</xdr:row>
      <xdr:rowOff>131885</xdr:rowOff>
    </xdr:to>
    <xdr:cxnSp macro="">
      <xdr:nvCxnSpPr>
        <xdr:cNvPr id="29" name="Straight Arrow Connector 3"/>
        <xdr:cNvCxnSpPr/>
      </xdr:nvCxnSpPr>
      <xdr:spPr>
        <a:xfrm flipV="1">
          <a:off x="7180384" y="3414346"/>
          <a:ext cx="417635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231532</xdr:colOff>
      <xdr:row>19</xdr:row>
      <xdr:rowOff>80596</xdr:rowOff>
    </xdr:from>
    <xdr:to>
      <xdr:col>10</xdr:col>
      <xdr:colOff>36635</xdr:colOff>
      <xdr:row>19</xdr:row>
      <xdr:rowOff>87925</xdr:rowOff>
    </xdr:to>
    <xdr:cxnSp macro="">
      <xdr:nvCxnSpPr>
        <xdr:cNvPr id="24" name="Straight Arrow Connector 3"/>
        <xdr:cNvCxnSpPr/>
      </xdr:nvCxnSpPr>
      <xdr:spPr>
        <a:xfrm flipV="1">
          <a:off x="6950320" y="4169019"/>
          <a:ext cx="332642" cy="732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0</xdr:row>
      <xdr:rowOff>190500</xdr:rowOff>
    </xdr:from>
    <xdr:ext cx="652096" cy="251736"/>
    <xdr:sp macro="" textlink="">
      <xdr:nvSpPr>
        <xdr:cNvPr id="36" name="กล่องข้อความ 35"/>
        <xdr:cNvSpPr txBox="1"/>
      </xdr:nvSpPr>
      <xdr:spPr>
        <a:xfrm>
          <a:off x="8469923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65942</xdr:colOff>
      <xdr:row>41</xdr:row>
      <xdr:rowOff>51288</xdr:rowOff>
    </xdr:from>
    <xdr:to>
      <xdr:col>17</xdr:col>
      <xdr:colOff>161192</xdr:colOff>
      <xdr:row>41</xdr:row>
      <xdr:rowOff>52876</xdr:rowOff>
    </xdr:to>
    <xdr:cxnSp macro="">
      <xdr:nvCxnSpPr>
        <xdr:cNvPr id="40" name="Straight Arrow Connector 3"/>
        <xdr:cNvCxnSpPr/>
      </xdr:nvCxnSpPr>
      <xdr:spPr>
        <a:xfrm>
          <a:off x="6271846" y="8931519"/>
          <a:ext cx="2945423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219807</xdr:colOff>
      <xdr:row>29</xdr:row>
      <xdr:rowOff>161194</xdr:rowOff>
    </xdr:from>
    <xdr:ext cx="652096" cy="251736"/>
    <xdr:sp macro="" textlink="">
      <xdr:nvSpPr>
        <xdr:cNvPr id="27" name="กล่องข้อความ 35"/>
        <xdr:cNvSpPr txBox="1"/>
      </xdr:nvSpPr>
      <xdr:spPr>
        <a:xfrm>
          <a:off x="8513884" y="6227886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14653</xdr:colOff>
      <xdr:row>68</xdr:row>
      <xdr:rowOff>87923</xdr:rowOff>
    </xdr:from>
    <xdr:to>
      <xdr:col>13</xdr:col>
      <xdr:colOff>14654</xdr:colOff>
      <xdr:row>68</xdr:row>
      <xdr:rowOff>95250</xdr:rowOff>
    </xdr:to>
    <xdr:cxnSp macro="">
      <xdr:nvCxnSpPr>
        <xdr:cNvPr id="45" name="Straight Arrow Connector 3"/>
        <xdr:cNvCxnSpPr/>
      </xdr:nvCxnSpPr>
      <xdr:spPr>
        <a:xfrm>
          <a:off x="7773865" y="16412308"/>
          <a:ext cx="25644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253512</xdr:colOff>
      <xdr:row>71</xdr:row>
      <xdr:rowOff>29307</xdr:rowOff>
    </xdr:from>
    <xdr:to>
      <xdr:col>12</xdr:col>
      <xdr:colOff>249116</xdr:colOff>
      <xdr:row>71</xdr:row>
      <xdr:rowOff>29309</xdr:rowOff>
    </xdr:to>
    <xdr:cxnSp macro="">
      <xdr:nvCxnSpPr>
        <xdr:cNvPr id="46" name="Straight Arrow Connector 3"/>
        <xdr:cNvCxnSpPr/>
      </xdr:nvCxnSpPr>
      <xdr:spPr>
        <a:xfrm flipV="1">
          <a:off x="7499839" y="16925192"/>
          <a:ext cx="508489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51289</xdr:colOff>
      <xdr:row>73</xdr:row>
      <xdr:rowOff>7328</xdr:rowOff>
    </xdr:from>
    <xdr:to>
      <xdr:col>17</xdr:col>
      <xdr:colOff>183173</xdr:colOff>
      <xdr:row>73</xdr:row>
      <xdr:rowOff>19783</xdr:rowOff>
    </xdr:to>
    <xdr:cxnSp macro="">
      <xdr:nvCxnSpPr>
        <xdr:cNvPr id="47" name="Straight Arrow Connector 3"/>
        <xdr:cNvCxnSpPr/>
      </xdr:nvCxnSpPr>
      <xdr:spPr>
        <a:xfrm>
          <a:off x="6257193" y="17416097"/>
          <a:ext cx="2982057" cy="1245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271096</xdr:colOff>
      <xdr:row>74</xdr:row>
      <xdr:rowOff>183172</xdr:rowOff>
    </xdr:from>
    <xdr:to>
      <xdr:col>17</xdr:col>
      <xdr:colOff>139213</xdr:colOff>
      <xdr:row>74</xdr:row>
      <xdr:rowOff>183173</xdr:rowOff>
    </xdr:to>
    <xdr:cxnSp macro="">
      <xdr:nvCxnSpPr>
        <xdr:cNvPr id="48" name="Straight Arrow Connector 3"/>
        <xdr:cNvCxnSpPr/>
      </xdr:nvCxnSpPr>
      <xdr:spPr>
        <a:xfrm flipV="1">
          <a:off x="8286750" y="17987595"/>
          <a:ext cx="90854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234461</xdr:colOff>
      <xdr:row>52</xdr:row>
      <xdr:rowOff>73269</xdr:rowOff>
    </xdr:from>
    <xdr:ext cx="652096" cy="251736"/>
    <xdr:sp macro="" textlink="">
      <xdr:nvSpPr>
        <xdr:cNvPr id="49" name="กล่องข้อความ 35"/>
        <xdr:cNvSpPr txBox="1"/>
      </xdr:nvSpPr>
      <xdr:spPr>
        <a:xfrm>
          <a:off x="8528538" y="12558346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212480</xdr:colOff>
      <xdr:row>86</xdr:row>
      <xdr:rowOff>249116</xdr:rowOff>
    </xdr:from>
    <xdr:to>
      <xdr:col>14</xdr:col>
      <xdr:colOff>95249</xdr:colOff>
      <xdr:row>87</xdr:row>
      <xdr:rowOff>7328</xdr:rowOff>
    </xdr:to>
    <xdr:cxnSp macro="">
      <xdr:nvCxnSpPr>
        <xdr:cNvPr id="52" name="Straight Arrow Connector 3"/>
        <xdr:cNvCxnSpPr/>
      </xdr:nvCxnSpPr>
      <xdr:spPr>
        <a:xfrm flipV="1">
          <a:off x="7971692" y="19284462"/>
          <a:ext cx="417634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263768</xdr:colOff>
      <xdr:row>77</xdr:row>
      <xdr:rowOff>139212</xdr:rowOff>
    </xdr:from>
    <xdr:ext cx="652096" cy="251736"/>
    <xdr:sp macro="" textlink="">
      <xdr:nvSpPr>
        <xdr:cNvPr id="58" name="กล่องข้อความ 35"/>
        <xdr:cNvSpPr txBox="1"/>
      </xdr:nvSpPr>
      <xdr:spPr>
        <a:xfrm>
          <a:off x="8557845" y="1833928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16</xdr:col>
      <xdr:colOff>7328</xdr:colOff>
      <xdr:row>116</xdr:row>
      <xdr:rowOff>190500</xdr:rowOff>
    </xdr:from>
    <xdr:to>
      <xdr:col>17</xdr:col>
      <xdr:colOff>43962</xdr:colOff>
      <xdr:row>117</xdr:row>
      <xdr:rowOff>0</xdr:rowOff>
    </xdr:to>
    <xdr:cxnSp macro="">
      <xdr:nvCxnSpPr>
        <xdr:cNvPr id="62" name="Straight Arrow Connector 3"/>
        <xdr:cNvCxnSpPr/>
      </xdr:nvCxnSpPr>
      <xdr:spPr>
        <a:xfrm>
          <a:off x="8821616" y="27021692"/>
          <a:ext cx="27842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219807</xdr:colOff>
      <xdr:row>104</xdr:row>
      <xdr:rowOff>0</xdr:rowOff>
    </xdr:from>
    <xdr:ext cx="652096" cy="251736"/>
    <xdr:sp macro="" textlink="">
      <xdr:nvSpPr>
        <xdr:cNvPr id="64" name="กล่องข้อความ 35"/>
        <xdr:cNvSpPr txBox="1"/>
      </xdr:nvSpPr>
      <xdr:spPr>
        <a:xfrm>
          <a:off x="8513884" y="2435469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14</xdr:col>
      <xdr:colOff>261570</xdr:colOff>
      <xdr:row>119</xdr:row>
      <xdr:rowOff>7327</xdr:rowOff>
    </xdr:from>
    <xdr:to>
      <xdr:col>17</xdr:col>
      <xdr:colOff>7325</xdr:colOff>
      <xdr:row>119</xdr:row>
      <xdr:rowOff>7329</xdr:rowOff>
    </xdr:to>
    <xdr:cxnSp macro="">
      <xdr:nvCxnSpPr>
        <xdr:cNvPr id="65" name="Straight Arrow Connector 3"/>
        <xdr:cNvCxnSpPr/>
      </xdr:nvCxnSpPr>
      <xdr:spPr>
        <a:xfrm flipV="1">
          <a:off x="8555647" y="27234173"/>
          <a:ext cx="50775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4397</xdr:colOff>
      <xdr:row>121</xdr:row>
      <xdr:rowOff>21979</xdr:rowOff>
    </xdr:from>
    <xdr:to>
      <xdr:col>16</xdr:col>
      <xdr:colOff>175847</xdr:colOff>
      <xdr:row>121</xdr:row>
      <xdr:rowOff>21982</xdr:rowOff>
    </xdr:to>
    <xdr:cxnSp macro="">
      <xdr:nvCxnSpPr>
        <xdr:cNvPr id="66" name="Straight Arrow Connector 3"/>
        <xdr:cNvCxnSpPr/>
      </xdr:nvCxnSpPr>
      <xdr:spPr>
        <a:xfrm flipV="1">
          <a:off x="8020051" y="27644479"/>
          <a:ext cx="970084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34437</xdr:colOff>
      <xdr:row>123</xdr:row>
      <xdr:rowOff>36633</xdr:rowOff>
    </xdr:from>
    <xdr:to>
      <xdr:col>17</xdr:col>
      <xdr:colOff>241788</xdr:colOff>
      <xdr:row>123</xdr:row>
      <xdr:rowOff>36638</xdr:rowOff>
    </xdr:to>
    <xdr:cxnSp macro="">
      <xdr:nvCxnSpPr>
        <xdr:cNvPr id="67" name="Straight Arrow Connector 3"/>
        <xdr:cNvCxnSpPr/>
      </xdr:nvCxnSpPr>
      <xdr:spPr>
        <a:xfrm flipV="1">
          <a:off x="6753225" y="28054787"/>
          <a:ext cx="2544640" cy="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260838</xdr:colOff>
      <xdr:row>125</xdr:row>
      <xdr:rowOff>73269</xdr:rowOff>
    </xdr:from>
    <xdr:to>
      <xdr:col>15</xdr:col>
      <xdr:colOff>212481</xdr:colOff>
      <xdr:row>125</xdr:row>
      <xdr:rowOff>73271</xdr:rowOff>
    </xdr:to>
    <xdr:cxnSp macro="">
      <xdr:nvCxnSpPr>
        <xdr:cNvPr id="68" name="Straight Arrow Connector 3"/>
        <xdr:cNvCxnSpPr/>
      </xdr:nvCxnSpPr>
      <xdr:spPr>
        <a:xfrm flipV="1">
          <a:off x="8276492" y="28487077"/>
          <a:ext cx="508489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232264</xdr:colOff>
      <xdr:row>128</xdr:row>
      <xdr:rowOff>14654</xdr:rowOff>
    </xdr:from>
    <xdr:to>
      <xdr:col>15</xdr:col>
      <xdr:colOff>36634</xdr:colOff>
      <xdr:row>128</xdr:row>
      <xdr:rowOff>14656</xdr:rowOff>
    </xdr:to>
    <xdr:cxnSp macro="">
      <xdr:nvCxnSpPr>
        <xdr:cNvPr id="69" name="Straight Arrow Connector 3"/>
        <xdr:cNvCxnSpPr/>
      </xdr:nvCxnSpPr>
      <xdr:spPr>
        <a:xfrm flipV="1">
          <a:off x="8247918" y="29021942"/>
          <a:ext cx="361216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51288</xdr:colOff>
      <xdr:row>112</xdr:row>
      <xdr:rowOff>21981</xdr:rowOff>
    </xdr:from>
    <xdr:to>
      <xdr:col>17</xdr:col>
      <xdr:colOff>161192</xdr:colOff>
      <xdr:row>112</xdr:row>
      <xdr:rowOff>51288</xdr:rowOff>
    </xdr:to>
    <xdr:cxnSp macro="">
      <xdr:nvCxnSpPr>
        <xdr:cNvPr id="71" name="Straight Arrow Connector 3"/>
        <xdr:cNvCxnSpPr/>
      </xdr:nvCxnSpPr>
      <xdr:spPr>
        <a:xfrm>
          <a:off x="6257192" y="26061866"/>
          <a:ext cx="2960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7326</xdr:colOff>
      <xdr:row>164</xdr:row>
      <xdr:rowOff>102575</xdr:rowOff>
    </xdr:from>
    <xdr:ext cx="652096" cy="251736"/>
    <xdr:sp macro="" textlink="">
      <xdr:nvSpPr>
        <xdr:cNvPr id="34" name="กล่องข้อความ 37"/>
        <xdr:cNvSpPr txBox="1"/>
      </xdr:nvSpPr>
      <xdr:spPr>
        <a:xfrm>
          <a:off x="8579826" y="3629757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36634</xdr:colOff>
      <xdr:row>144</xdr:row>
      <xdr:rowOff>168519</xdr:rowOff>
    </xdr:from>
    <xdr:to>
      <xdr:col>18</xdr:col>
      <xdr:colOff>21981</xdr:colOff>
      <xdr:row>144</xdr:row>
      <xdr:rowOff>175846</xdr:rowOff>
    </xdr:to>
    <xdr:cxnSp macro="">
      <xdr:nvCxnSpPr>
        <xdr:cNvPr id="37" name="Straight Arrow Connector 3"/>
        <xdr:cNvCxnSpPr/>
      </xdr:nvCxnSpPr>
      <xdr:spPr>
        <a:xfrm flipV="1">
          <a:off x="7004538" y="32436288"/>
          <a:ext cx="232996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51288</xdr:colOff>
      <xdr:row>146</xdr:row>
      <xdr:rowOff>183173</xdr:rowOff>
    </xdr:from>
    <xdr:to>
      <xdr:col>17</xdr:col>
      <xdr:colOff>183173</xdr:colOff>
      <xdr:row>146</xdr:row>
      <xdr:rowOff>190499</xdr:rowOff>
    </xdr:to>
    <xdr:cxnSp macro="">
      <xdr:nvCxnSpPr>
        <xdr:cNvPr id="39" name="Straight Arrow Connector 3"/>
        <xdr:cNvCxnSpPr/>
      </xdr:nvCxnSpPr>
      <xdr:spPr>
        <a:xfrm>
          <a:off x="7019192" y="32846596"/>
          <a:ext cx="2220058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43962</xdr:colOff>
      <xdr:row>134</xdr:row>
      <xdr:rowOff>87923</xdr:rowOff>
    </xdr:from>
    <xdr:ext cx="652096" cy="251736"/>
    <xdr:sp macro="" textlink="">
      <xdr:nvSpPr>
        <xdr:cNvPr id="41" name="กล่องข้อความ 35"/>
        <xdr:cNvSpPr txBox="1"/>
      </xdr:nvSpPr>
      <xdr:spPr>
        <a:xfrm>
          <a:off x="8616462" y="3028217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51288</xdr:colOff>
      <xdr:row>148</xdr:row>
      <xdr:rowOff>190500</xdr:rowOff>
    </xdr:from>
    <xdr:to>
      <xdr:col>18</xdr:col>
      <xdr:colOff>58616</xdr:colOff>
      <xdr:row>149</xdr:row>
      <xdr:rowOff>36634</xdr:rowOff>
    </xdr:to>
    <xdr:cxnSp macro="">
      <xdr:nvCxnSpPr>
        <xdr:cNvPr id="42" name="Straight Arrow Connector 3"/>
        <xdr:cNvCxnSpPr/>
      </xdr:nvCxnSpPr>
      <xdr:spPr>
        <a:xfrm>
          <a:off x="7019192" y="33249577"/>
          <a:ext cx="2351943" cy="4396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150</xdr:row>
      <xdr:rowOff>175846</xdr:rowOff>
    </xdr:from>
    <xdr:to>
      <xdr:col>18</xdr:col>
      <xdr:colOff>0</xdr:colOff>
      <xdr:row>150</xdr:row>
      <xdr:rowOff>190500</xdr:rowOff>
    </xdr:to>
    <xdr:cxnSp macro="">
      <xdr:nvCxnSpPr>
        <xdr:cNvPr id="43" name="Straight Arrow Connector 3"/>
        <xdr:cNvCxnSpPr/>
      </xdr:nvCxnSpPr>
      <xdr:spPr>
        <a:xfrm>
          <a:off x="7004538" y="33630577"/>
          <a:ext cx="2307981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153</xdr:row>
      <xdr:rowOff>7326</xdr:rowOff>
    </xdr:from>
    <xdr:to>
      <xdr:col>18</xdr:col>
      <xdr:colOff>29308</xdr:colOff>
      <xdr:row>153</xdr:row>
      <xdr:rowOff>36634</xdr:rowOff>
    </xdr:to>
    <xdr:cxnSp macro="">
      <xdr:nvCxnSpPr>
        <xdr:cNvPr id="53" name="Straight Arrow Connector 3"/>
        <xdr:cNvCxnSpPr/>
      </xdr:nvCxnSpPr>
      <xdr:spPr>
        <a:xfrm>
          <a:off x="7004538" y="34055538"/>
          <a:ext cx="2337289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21981</xdr:colOff>
      <xdr:row>155</xdr:row>
      <xdr:rowOff>0</xdr:rowOff>
    </xdr:from>
    <xdr:to>
      <xdr:col>17</xdr:col>
      <xdr:colOff>227134</xdr:colOff>
      <xdr:row>155</xdr:row>
      <xdr:rowOff>14654</xdr:rowOff>
    </xdr:to>
    <xdr:cxnSp macro="">
      <xdr:nvCxnSpPr>
        <xdr:cNvPr id="56" name="Straight Arrow Connector 3"/>
        <xdr:cNvCxnSpPr/>
      </xdr:nvCxnSpPr>
      <xdr:spPr>
        <a:xfrm>
          <a:off x="6989885" y="34443865"/>
          <a:ext cx="229332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156</xdr:row>
      <xdr:rowOff>146539</xdr:rowOff>
    </xdr:from>
    <xdr:to>
      <xdr:col>18</xdr:col>
      <xdr:colOff>0</xdr:colOff>
      <xdr:row>156</xdr:row>
      <xdr:rowOff>161193</xdr:rowOff>
    </xdr:to>
    <xdr:cxnSp macro="">
      <xdr:nvCxnSpPr>
        <xdr:cNvPr id="57" name="Straight Arrow Connector 3"/>
        <xdr:cNvCxnSpPr/>
      </xdr:nvCxnSpPr>
      <xdr:spPr>
        <a:xfrm>
          <a:off x="6997212" y="34788231"/>
          <a:ext cx="2315307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234460</xdr:colOff>
      <xdr:row>194</xdr:row>
      <xdr:rowOff>183173</xdr:rowOff>
    </xdr:from>
    <xdr:ext cx="652096" cy="251736"/>
    <xdr:sp macro="" textlink="">
      <xdr:nvSpPr>
        <xdr:cNvPr id="82" name="กล่องข้อความ 35"/>
        <xdr:cNvSpPr txBox="1"/>
      </xdr:nvSpPr>
      <xdr:spPr>
        <a:xfrm>
          <a:off x="8528537" y="4238625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5130</xdr:colOff>
      <xdr:row>240</xdr:row>
      <xdr:rowOff>190500</xdr:rowOff>
    </xdr:from>
    <xdr:to>
      <xdr:col>17</xdr:col>
      <xdr:colOff>219808</xdr:colOff>
      <xdr:row>241</xdr:row>
      <xdr:rowOff>1</xdr:rowOff>
    </xdr:to>
    <xdr:cxnSp macro="">
      <xdr:nvCxnSpPr>
        <xdr:cNvPr id="89" name="Straight Arrow Connector 3"/>
        <xdr:cNvCxnSpPr/>
      </xdr:nvCxnSpPr>
      <xdr:spPr>
        <a:xfrm flipV="1">
          <a:off x="6973034" y="50218731"/>
          <a:ext cx="2302851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244</xdr:row>
      <xdr:rowOff>168520</xdr:rowOff>
    </xdr:from>
    <xdr:to>
      <xdr:col>17</xdr:col>
      <xdr:colOff>183173</xdr:colOff>
      <xdr:row>244</xdr:row>
      <xdr:rowOff>170108</xdr:rowOff>
    </xdr:to>
    <xdr:cxnSp macro="">
      <xdr:nvCxnSpPr>
        <xdr:cNvPr id="90" name="Straight Arrow Connector 3"/>
        <xdr:cNvCxnSpPr/>
      </xdr:nvCxnSpPr>
      <xdr:spPr>
        <a:xfrm>
          <a:off x="7004538" y="50988058"/>
          <a:ext cx="2234712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256441</xdr:colOff>
      <xdr:row>224</xdr:row>
      <xdr:rowOff>124558</xdr:rowOff>
    </xdr:from>
    <xdr:ext cx="652096" cy="251736"/>
    <xdr:sp macro="" textlink="">
      <xdr:nvSpPr>
        <xdr:cNvPr id="91" name="กล่องข้อความ 35"/>
        <xdr:cNvSpPr txBox="1"/>
      </xdr:nvSpPr>
      <xdr:spPr>
        <a:xfrm>
          <a:off x="8550518" y="4834303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58615</xdr:colOff>
      <xdr:row>246</xdr:row>
      <xdr:rowOff>153866</xdr:rowOff>
    </xdr:from>
    <xdr:to>
      <xdr:col>17</xdr:col>
      <xdr:colOff>168519</xdr:colOff>
      <xdr:row>246</xdr:row>
      <xdr:rowOff>183173</xdr:rowOff>
    </xdr:to>
    <xdr:cxnSp macro="">
      <xdr:nvCxnSpPr>
        <xdr:cNvPr id="92" name="Straight Arrow Connector 3"/>
        <xdr:cNvCxnSpPr/>
      </xdr:nvCxnSpPr>
      <xdr:spPr>
        <a:xfrm>
          <a:off x="7026519" y="51369058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21982</xdr:colOff>
      <xdr:row>359</xdr:row>
      <xdr:rowOff>117231</xdr:rowOff>
    </xdr:from>
    <xdr:to>
      <xdr:col>15</xdr:col>
      <xdr:colOff>733</xdr:colOff>
      <xdr:row>359</xdr:row>
      <xdr:rowOff>117233</xdr:rowOff>
    </xdr:to>
    <xdr:cxnSp macro="">
      <xdr:nvCxnSpPr>
        <xdr:cNvPr id="117" name="Straight Arrow Connector 3"/>
        <xdr:cNvCxnSpPr/>
      </xdr:nvCxnSpPr>
      <xdr:spPr>
        <a:xfrm flipV="1">
          <a:off x="8037636" y="75394039"/>
          <a:ext cx="535597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29310</xdr:colOff>
      <xdr:row>362</xdr:row>
      <xdr:rowOff>80598</xdr:rowOff>
    </xdr:from>
    <xdr:to>
      <xdr:col>10</xdr:col>
      <xdr:colOff>7327</xdr:colOff>
      <xdr:row>362</xdr:row>
      <xdr:rowOff>80600</xdr:rowOff>
    </xdr:to>
    <xdr:cxnSp macro="">
      <xdr:nvCxnSpPr>
        <xdr:cNvPr id="118" name="Straight Arrow Connector 3"/>
        <xdr:cNvCxnSpPr/>
      </xdr:nvCxnSpPr>
      <xdr:spPr>
        <a:xfrm flipV="1">
          <a:off x="6748098" y="75950886"/>
          <a:ext cx="505556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364</xdr:row>
      <xdr:rowOff>175846</xdr:rowOff>
    </xdr:from>
    <xdr:to>
      <xdr:col>17</xdr:col>
      <xdr:colOff>241788</xdr:colOff>
      <xdr:row>364</xdr:row>
      <xdr:rowOff>175847</xdr:rowOff>
    </xdr:to>
    <xdr:cxnSp macro="">
      <xdr:nvCxnSpPr>
        <xdr:cNvPr id="120" name="Straight Arrow Connector 3"/>
        <xdr:cNvCxnSpPr/>
      </xdr:nvCxnSpPr>
      <xdr:spPr>
        <a:xfrm flipV="1">
          <a:off x="6213231" y="76441788"/>
          <a:ext cx="3084634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212483</xdr:colOff>
      <xdr:row>399</xdr:row>
      <xdr:rowOff>180976</xdr:rowOff>
    </xdr:from>
    <xdr:to>
      <xdr:col>10</xdr:col>
      <xdr:colOff>190500</xdr:colOff>
      <xdr:row>399</xdr:row>
      <xdr:rowOff>180978</xdr:rowOff>
    </xdr:to>
    <xdr:cxnSp macro="">
      <xdr:nvCxnSpPr>
        <xdr:cNvPr id="121" name="Straight Arrow Connector 3"/>
        <xdr:cNvCxnSpPr/>
      </xdr:nvCxnSpPr>
      <xdr:spPr>
        <a:xfrm flipV="1">
          <a:off x="6931271" y="78168745"/>
          <a:ext cx="505556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29308</xdr:colOff>
      <xdr:row>367</xdr:row>
      <xdr:rowOff>115034</xdr:rowOff>
    </xdr:from>
    <xdr:to>
      <xdr:col>9</xdr:col>
      <xdr:colOff>36634</xdr:colOff>
      <xdr:row>367</xdr:row>
      <xdr:rowOff>124558</xdr:rowOff>
    </xdr:to>
    <xdr:cxnSp macro="">
      <xdr:nvCxnSpPr>
        <xdr:cNvPr id="124" name="Straight Arrow Connector 3"/>
        <xdr:cNvCxnSpPr/>
      </xdr:nvCxnSpPr>
      <xdr:spPr>
        <a:xfrm>
          <a:off x="6491654" y="76974457"/>
          <a:ext cx="512884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14652</xdr:colOff>
      <xdr:row>370</xdr:row>
      <xdr:rowOff>115032</xdr:rowOff>
    </xdr:from>
    <xdr:to>
      <xdr:col>11</xdr:col>
      <xdr:colOff>14652</xdr:colOff>
      <xdr:row>370</xdr:row>
      <xdr:rowOff>115034</xdr:rowOff>
    </xdr:to>
    <xdr:cxnSp macro="">
      <xdr:nvCxnSpPr>
        <xdr:cNvPr id="125" name="Straight Arrow Connector 3"/>
        <xdr:cNvCxnSpPr/>
      </xdr:nvCxnSpPr>
      <xdr:spPr>
        <a:xfrm flipV="1">
          <a:off x="6982556" y="77567936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386</xdr:row>
      <xdr:rowOff>95248</xdr:rowOff>
    </xdr:from>
    <xdr:to>
      <xdr:col>16</xdr:col>
      <xdr:colOff>5861</xdr:colOff>
      <xdr:row>386</xdr:row>
      <xdr:rowOff>95250</xdr:rowOff>
    </xdr:to>
    <xdr:cxnSp macro="">
      <xdr:nvCxnSpPr>
        <xdr:cNvPr id="129" name="Straight Arrow Connector 3"/>
        <xdr:cNvCxnSpPr/>
      </xdr:nvCxnSpPr>
      <xdr:spPr>
        <a:xfrm flipV="1">
          <a:off x="8294077" y="80801306"/>
          <a:ext cx="526072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253512</xdr:colOff>
      <xdr:row>394</xdr:row>
      <xdr:rowOff>102578</xdr:rowOff>
    </xdr:from>
    <xdr:to>
      <xdr:col>9</xdr:col>
      <xdr:colOff>1</xdr:colOff>
      <xdr:row>394</xdr:row>
      <xdr:rowOff>102580</xdr:rowOff>
    </xdr:to>
    <xdr:cxnSp macro="">
      <xdr:nvCxnSpPr>
        <xdr:cNvPr id="130" name="Straight Arrow Connector 3"/>
        <xdr:cNvCxnSpPr/>
      </xdr:nvCxnSpPr>
      <xdr:spPr>
        <a:xfrm flipV="1">
          <a:off x="6459416" y="82391251"/>
          <a:ext cx="508489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234461</xdr:colOff>
      <xdr:row>391</xdr:row>
      <xdr:rowOff>168520</xdr:rowOff>
    </xdr:from>
    <xdr:to>
      <xdr:col>12</xdr:col>
      <xdr:colOff>241787</xdr:colOff>
      <xdr:row>391</xdr:row>
      <xdr:rowOff>168522</xdr:rowOff>
    </xdr:to>
    <xdr:cxnSp macro="">
      <xdr:nvCxnSpPr>
        <xdr:cNvPr id="133" name="Straight Arrow Connector 3"/>
        <xdr:cNvCxnSpPr/>
      </xdr:nvCxnSpPr>
      <xdr:spPr>
        <a:xfrm flipV="1">
          <a:off x="7480788" y="82970078"/>
          <a:ext cx="52021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</xdr:colOff>
      <xdr:row>397</xdr:row>
      <xdr:rowOff>139210</xdr:rowOff>
    </xdr:from>
    <xdr:to>
      <xdr:col>10</xdr:col>
      <xdr:colOff>256441</xdr:colOff>
      <xdr:row>397</xdr:row>
      <xdr:rowOff>139212</xdr:rowOff>
    </xdr:to>
    <xdr:cxnSp macro="">
      <xdr:nvCxnSpPr>
        <xdr:cNvPr id="134" name="Straight Arrow Connector 3"/>
        <xdr:cNvCxnSpPr/>
      </xdr:nvCxnSpPr>
      <xdr:spPr>
        <a:xfrm flipV="1">
          <a:off x="6982557" y="83021364"/>
          <a:ext cx="52021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14652</xdr:colOff>
      <xdr:row>383</xdr:row>
      <xdr:rowOff>100377</xdr:rowOff>
    </xdr:from>
    <xdr:to>
      <xdr:col>14</xdr:col>
      <xdr:colOff>249112</xdr:colOff>
      <xdr:row>383</xdr:row>
      <xdr:rowOff>100377</xdr:rowOff>
    </xdr:to>
    <xdr:cxnSp macro="">
      <xdr:nvCxnSpPr>
        <xdr:cNvPr id="135" name="Straight Arrow Connector 3"/>
        <xdr:cNvCxnSpPr/>
      </xdr:nvCxnSpPr>
      <xdr:spPr>
        <a:xfrm flipV="1">
          <a:off x="8030306" y="80212954"/>
          <a:ext cx="51288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434</xdr:row>
      <xdr:rowOff>109903</xdr:rowOff>
    </xdr:from>
    <xdr:ext cx="652096" cy="251736"/>
    <xdr:sp macro="" textlink="">
      <xdr:nvSpPr>
        <xdr:cNvPr id="114" name="กล่องข้อความ 35"/>
        <xdr:cNvSpPr txBox="1"/>
      </xdr:nvSpPr>
      <xdr:spPr>
        <a:xfrm>
          <a:off x="8521211" y="9042888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139211</xdr:colOff>
      <xdr:row>473</xdr:row>
      <xdr:rowOff>80598</xdr:rowOff>
    </xdr:from>
    <xdr:to>
      <xdr:col>14</xdr:col>
      <xdr:colOff>43961</xdr:colOff>
      <xdr:row>473</xdr:row>
      <xdr:rowOff>95250</xdr:rowOff>
    </xdr:to>
    <xdr:cxnSp macro="">
      <xdr:nvCxnSpPr>
        <xdr:cNvPr id="131" name="Straight Arrow Connector 3"/>
        <xdr:cNvCxnSpPr/>
      </xdr:nvCxnSpPr>
      <xdr:spPr>
        <a:xfrm>
          <a:off x="7898423" y="97492040"/>
          <a:ext cx="439615" cy="1465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464</xdr:row>
      <xdr:rowOff>87923</xdr:rowOff>
    </xdr:from>
    <xdr:ext cx="652096" cy="251736"/>
    <xdr:sp macro="" textlink="">
      <xdr:nvSpPr>
        <xdr:cNvPr id="137" name="กล่องข้อความ 35"/>
        <xdr:cNvSpPr txBox="1"/>
      </xdr:nvSpPr>
      <xdr:spPr>
        <a:xfrm>
          <a:off x="8543192" y="9562367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29306</xdr:colOff>
      <xdr:row>506</xdr:row>
      <xdr:rowOff>139212</xdr:rowOff>
    </xdr:from>
    <xdr:to>
      <xdr:col>17</xdr:col>
      <xdr:colOff>117231</xdr:colOff>
      <xdr:row>506</xdr:row>
      <xdr:rowOff>139213</xdr:rowOff>
    </xdr:to>
    <xdr:cxnSp macro="">
      <xdr:nvCxnSpPr>
        <xdr:cNvPr id="141" name="Straight Arrow Connector 3"/>
        <xdr:cNvCxnSpPr/>
      </xdr:nvCxnSpPr>
      <xdr:spPr>
        <a:xfrm flipV="1">
          <a:off x="6997210" y="104994808"/>
          <a:ext cx="2176098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495</xdr:row>
      <xdr:rowOff>14655</xdr:rowOff>
    </xdr:from>
    <xdr:ext cx="652096" cy="251736"/>
    <xdr:sp macro="" textlink="">
      <xdr:nvSpPr>
        <xdr:cNvPr id="144" name="กล่องข้อความ 35"/>
        <xdr:cNvSpPr txBox="1"/>
      </xdr:nvSpPr>
      <xdr:spPr>
        <a:xfrm>
          <a:off x="8543192" y="10251098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146537</xdr:colOff>
      <xdr:row>525</xdr:row>
      <xdr:rowOff>29308</xdr:rowOff>
    </xdr:from>
    <xdr:ext cx="652096" cy="251736"/>
    <xdr:sp macro="" textlink="">
      <xdr:nvSpPr>
        <xdr:cNvPr id="150" name="กล่องข้อความ 35"/>
        <xdr:cNvSpPr txBox="1"/>
      </xdr:nvSpPr>
      <xdr:spPr>
        <a:xfrm>
          <a:off x="8440614" y="10875352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1</xdr:colOff>
      <xdr:row>608</xdr:row>
      <xdr:rowOff>139212</xdr:rowOff>
    </xdr:from>
    <xdr:to>
      <xdr:col>12</xdr:col>
      <xdr:colOff>14654</xdr:colOff>
      <xdr:row>608</xdr:row>
      <xdr:rowOff>153866</xdr:rowOff>
    </xdr:to>
    <xdr:cxnSp macro="">
      <xdr:nvCxnSpPr>
        <xdr:cNvPr id="153" name="Straight Arrow Connector 3"/>
        <xdr:cNvCxnSpPr/>
      </xdr:nvCxnSpPr>
      <xdr:spPr>
        <a:xfrm>
          <a:off x="7502770" y="123084981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102576</xdr:colOff>
      <xdr:row>585</xdr:row>
      <xdr:rowOff>7327</xdr:rowOff>
    </xdr:from>
    <xdr:ext cx="652096" cy="251736"/>
    <xdr:sp macro="" textlink="">
      <xdr:nvSpPr>
        <xdr:cNvPr id="154" name="กล่องข้อความ 35"/>
        <xdr:cNvSpPr txBox="1"/>
      </xdr:nvSpPr>
      <xdr:spPr>
        <a:xfrm>
          <a:off x="8396653" y="12084294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14</xdr:col>
      <xdr:colOff>7326</xdr:colOff>
      <xdr:row>656</xdr:row>
      <xdr:rowOff>139210</xdr:rowOff>
    </xdr:from>
    <xdr:to>
      <xdr:col>14</xdr:col>
      <xdr:colOff>278422</xdr:colOff>
      <xdr:row>656</xdr:row>
      <xdr:rowOff>153864</xdr:rowOff>
    </xdr:to>
    <xdr:cxnSp macro="">
      <xdr:nvCxnSpPr>
        <xdr:cNvPr id="155" name="Straight Arrow Connector 3"/>
        <xdr:cNvCxnSpPr/>
      </xdr:nvCxnSpPr>
      <xdr:spPr>
        <a:xfrm>
          <a:off x="8301403" y="135504114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95250</xdr:colOff>
      <xdr:row>645</xdr:row>
      <xdr:rowOff>7328</xdr:rowOff>
    </xdr:from>
    <xdr:ext cx="652096" cy="251736"/>
    <xdr:sp macro="" textlink="">
      <xdr:nvSpPr>
        <xdr:cNvPr id="156" name="กล่องข้อความ 35"/>
        <xdr:cNvSpPr txBox="1"/>
      </xdr:nvSpPr>
      <xdr:spPr>
        <a:xfrm>
          <a:off x="8389327" y="13301296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13</xdr:col>
      <xdr:colOff>21981</xdr:colOff>
      <xdr:row>687</xdr:row>
      <xdr:rowOff>139212</xdr:rowOff>
    </xdr:from>
    <xdr:to>
      <xdr:col>17</xdr:col>
      <xdr:colOff>29307</xdr:colOff>
      <xdr:row>687</xdr:row>
      <xdr:rowOff>146540</xdr:rowOff>
    </xdr:to>
    <xdr:cxnSp macro="">
      <xdr:nvCxnSpPr>
        <xdr:cNvPr id="157" name="Straight Arrow Connector 3"/>
        <xdr:cNvCxnSpPr/>
      </xdr:nvCxnSpPr>
      <xdr:spPr>
        <a:xfrm>
          <a:off x="8037635" y="141768635"/>
          <a:ext cx="1047749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675</xdr:row>
      <xdr:rowOff>1</xdr:rowOff>
    </xdr:from>
    <xdr:ext cx="652096" cy="251736"/>
    <xdr:sp macro="" textlink="">
      <xdr:nvSpPr>
        <xdr:cNvPr id="158" name="กล่องข้อความ 35"/>
        <xdr:cNvSpPr txBox="1"/>
      </xdr:nvSpPr>
      <xdr:spPr>
        <a:xfrm>
          <a:off x="8367345" y="13904302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131885</xdr:colOff>
      <xdr:row>719</xdr:row>
      <xdr:rowOff>117231</xdr:rowOff>
    </xdr:from>
    <xdr:to>
      <xdr:col>17</xdr:col>
      <xdr:colOff>175846</xdr:colOff>
      <xdr:row>719</xdr:row>
      <xdr:rowOff>118819</xdr:rowOff>
    </xdr:to>
    <xdr:cxnSp macro="">
      <xdr:nvCxnSpPr>
        <xdr:cNvPr id="160" name="Straight Arrow Connector 3"/>
        <xdr:cNvCxnSpPr/>
      </xdr:nvCxnSpPr>
      <xdr:spPr>
        <a:xfrm>
          <a:off x="6337789" y="148216327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249116</xdr:colOff>
      <xdr:row>704</xdr:row>
      <xdr:rowOff>183173</xdr:rowOff>
    </xdr:from>
    <xdr:ext cx="652096" cy="251736"/>
    <xdr:sp macro="" textlink="">
      <xdr:nvSpPr>
        <xdr:cNvPr id="161" name="กล่องข้อความ 35"/>
        <xdr:cNvSpPr txBox="1"/>
      </xdr:nvSpPr>
      <xdr:spPr>
        <a:xfrm>
          <a:off x="8264770" y="14510238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190500</xdr:colOff>
      <xdr:row>749</xdr:row>
      <xdr:rowOff>168519</xdr:rowOff>
    </xdr:from>
    <xdr:to>
      <xdr:col>17</xdr:col>
      <xdr:colOff>234461</xdr:colOff>
      <xdr:row>749</xdr:row>
      <xdr:rowOff>170107</xdr:rowOff>
    </xdr:to>
    <xdr:cxnSp macro="">
      <xdr:nvCxnSpPr>
        <xdr:cNvPr id="147" name="Straight Arrow Connector 3"/>
        <xdr:cNvCxnSpPr/>
      </xdr:nvCxnSpPr>
      <xdr:spPr>
        <a:xfrm>
          <a:off x="6396404" y="154612731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249115</xdr:colOff>
      <xdr:row>746</xdr:row>
      <xdr:rowOff>0</xdr:rowOff>
    </xdr:from>
    <xdr:to>
      <xdr:col>18</xdr:col>
      <xdr:colOff>36634</xdr:colOff>
      <xdr:row>746</xdr:row>
      <xdr:rowOff>1588</xdr:rowOff>
    </xdr:to>
    <xdr:cxnSp macro="">
      <xdr:nvCxnSpPr>
        <xdr:cNvPr id="148" name="Straight Arrow Connector 3"/>
        <xdr:cNvCxnSpPr/>
      </xdr:nvCxnSpPr>
      <xdr:spPr>
        <a:xfrm>
          <a:off x="6455019" y="153850731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87922</xdr:colOff>
      <xdr:row>754</xdr:row>
      <xdr:rowOff>153866</xdr:rowOff>
    </xdr:from>
    <xdr:to>
      <xdr:col>17</xdr:col>
      <xdr:colOff>131883</xdr:colOff>
      <xdr:row>754</xdr:row>
      <xdr:rowOff>155454</xdr:rowOff>
    </xdr:to>
    <xdr:cxnSp macro="">
      <xdr:nvCxnSpPr>
        <xdr:cNvPr id="151" name="Straight Arrow Connector 3"/>
        <xdr:cNvCxnSpPr/>
      </xdr:nvCxnSpPr>
      <xdr:spPr>
        <a:xfrm>
          <a:off x="6293826" y="155587212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227134</xdr:colOff>
      <xdr:row>775</xdr:row>
      <xdr:rowOff>21981</xdr:rowOff>
    </xdr:from>
    <xdr:to>
      <xdr:col>18</xdr:col>
      <xdr:colOff>14653</xdr:colOff>
      <xdr:row>775</xdr:row>
      <xdr:rowOff>23569</xdr:rowOff>
    </xdr:to>
    <xdr:cxnSp macro="">
      <xdr:nvCxnSpPr>
        <xdr:cNvPr id="159" name="Straight Arrow Connector 3"/>
        <xdr:cNvCxnSpPr/>
      </xdr:nvCxnSpPr>
      <xdr:spPr>
        <a:xfrm>
          <a:off x="6433038" y="159624346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227135</xdr:colOff>
      <xdr:row>787</xdr:row>
      <xdr:rowOff>124558</xdr:rowOff>
    </xdr:from>
    <xdr:to>
      <xdr:col>17</xdr:col>
      <xdr:colOff>109904</xdr:colOff>
      <xdr:row>787</xdr:row>
      <xdr:rowOff>140800</xdr:rowOff>
    </xdr:to>
    <xdr:cxnSp macro="">
      <xdr:nvCxnSpPr>
        <xdr:cNvPr id="145" name="Straight Arrow Connector 3"/>
        <xdr:cNvCxnSpPr/>
      </xdr:nvCxnSpPr>
      <xdr:spPr>
        <a:xfrm>
          <a:off x="6689481" y="162100846"/>
          <a:ext cx="2476500" cy="1624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102577</xdr:colOff>
      <xdr:row>733</xdr:row>
      <xdr:rowOff>95251</xdr:rowOff>
    </xdr:from>
    <xdr:ext cx="652096" cy="251736"/>
    <xdr:sp macro="" textlink="">
      <xdr:nvSpPr>
        <xdr:cNvPr id="162" name="กล่องข้อความ 35"/>
        <xdr:cNvSpPr txBox="1"/>
      </xdr:nvSpPr>
      <xdr:spPr>
        <a:xfrm>
          <a:off x="8396654" y="15116175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58615</xdr:colOff>
      <xdr:row>762</xdr:row>
      <xdr:rowOff>190500</xdr:rowOff>
    </xdr:from>
    <xdr:ext cx="652096" cy="251736"/>
    <xdr:sp macro="" textlink="">
      <xdr:nvSpPr>
        <xdr:cNvPr id="164" name="กล่องข้อความ 35"/>
        <xdr:cNvSpPr txBox="1"/>
      </xdr:nvSpPr>
      <xdr:spPr>
        <a:xfrm>
          <a:off x="8352692" y="15700863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102576</xdr:colOff>
      <xdr:row>792</xdr:row>
      <xdr:rowOff>7328</xdr:rowOff>
    </xdr:from>
    <xdr:ext cx="652096" cy="251736"/>
    <xdr:sp macro="" textlink="">
      <xdr:nvSpPr>
        <xdr:cNvPr id="165" name="กล่องข้อความ 35"/>
        <xdr:cNvSpPr txBox="1"/>
      </xdr:nvSpPr>
      <xdr:spPr>
        <a:xfrm>
          <a:off x="8396653" y="16297275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227135</xdr:colOff>
      <xdr:row>804</xdr:row>
      <xdr:rowOff>29308</xdr:rowOff>
    </xdr:from>
    <xdr:to>
      <xdr:col>16</xdr:col>
      <xdr:colOff>29308</xdr:colOff>
      <xdr:row>804</xdr:row>
      <xdr:rowOff>36635</xdr:rowOff>
    </xdr:to>
    <xdr:cxnSp macro="">
      <xdr:nvCxnSpPr>
        <xdr:cNvPr id="167" name="Straight Arrow Connector 3"/>
        <xdr:cNvCxnSpPr/>
      </xdr:nvCxnSpPr>
      <xdr:spPr>
        <a:xfrm>
          <a:off x="6433039" y="165581135"/>
          <a:ext cx="241055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14653</xdr:colOff>
      <xdr:row>802</xdr:row>
      <xdr:rowOff>87923</xdr:rowOff>
    </xdr:from>
    <xdr:to>
      <xdr:col>16</xdr:col>
      <xdr:colOff>7327</xdr:colOff>
      <xdr:row>802</xdr:row>
      <xdr:rowOff>117231</xdr:rowOff>
    </xdr:to>
    <xdr:cxnSp macro="">
      <xdr:nvCxnSpPr>
        <xdr:cNvPr id="168" name="Straight Arrow Connector 3"/>
        <xdr:cNvCxnSpPr/>
      </xdr:nvCxnSpPr>
      <xdr:spPr>
        <a:xfrm flipV="1">
          <a:off x="6476999" y="165244096"/>
          <a:ext cx="2344616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175845</xdr:colOff>
      <xdr:row>805</xdr:row>
      <xdr:rowOff>109904</xdr:rowOff>
    </xdr:from>
    <xdr:to>
      <xdr:col>17</xdr:col>
      <xdr:colOff>219806</xdr:colOff>
      <xdr:row>805</xdr:row>
      <xdr:rowOff>111492</xdr:rowOff>
    </xdr:to>
    <xdr:cxnSp macro="">
      <xdr:nvCxnSpPr>
        <xdr:cNvPr id="169" name="Straight Arrow Connector 3"/>
        <xdr:cNvCxnSpPr/>
      </xdr:nvCxnSpPr>
      <xdr:spPr>
        <a:xfrm>
          <a:off x="6381749" y="165859558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205155</xdr:colOff>
      <xdr:row>810</xdr:row>
      <xdr:rowOff>14654</xdr:rowOff>
    </xdr:from>
    <xdr:to>
      <xdr:col>17</xdr:col>
      <xdr:colOff>249116</xdr:colOff>
      <xdr:row>810</xdr:row>
      <xdr:rowOff>16242</xdr:rowOff>
    </xdr:to>
    <xdr:cxnSp macro="">
      <xdr:nvCxnSpPr>
        <xdr:cNvPr id="170" name="Straight Arrow Connector 3"/>
        <xdr:cNvCxnSpPr/>
      </xdr:nvCxnSpPr>
      <xdr:spPr>
        <a:xfrm>
          <a:off x="6411059" y="166753442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234462</xdr:colOff>
      <xdr:row>813</xdr:row>
      <xdr:rowOff>175847</xdr:rowOff>
    </xdr:from>
    <xdr:to>
      <xdr:col>18</xdr:col>
      <xdr:colOff>21981</xdr:colOff>
      <xdr:row>813</xdr:row>
      <xdr:rowOff>177435</xdr:rowOff>
    </xdr:to>
    <xdr:cxnSp macro="">
      <xdr:nvCxnSpPr>
        <xdr:cNvPr id="171" name="Straight Arrow Connector 3"/>
        <xdr:cNvCxnSpPr/>
      </xdr:nvCxnSpPr>
      <xdr:spPr>
        <a:xfrm>
          <a:off x="6440366" y="167508116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43961</xdr:colOff>
      <xdr:row>817</xdr:row>
      <xdr:rowOff>21981</xdr:rowOff>
    </xdr:from>
    <xdr:to>
      <xdr:col>17</xdr:col>
      <xdr:colOff>183172</xdr:colOff>
      <xdr:row>817</xdr:row>
      <xdr:rowOff>23568</xdr:rowOff>
    </xdr:to>
    <xdr:cxnSp macro="">
      <xdr:nvCxnSpPr>
        <xdr:cNvPr id="172" name="Straight Arrow Connector 3"/>
        <xdr:cNvCxnSpPr/>
      </xdr:nvCxnSpPr>
      <xdr:spPr>
        <a:xfrm>
          <a:off x="6249865" y="168145558"/>
          <a:ext cx="2989384" cy="158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139211</xdr:colOff>
      <xdr:row>821</xdr:row>
      <xdr:rowOff>58616</xdr:rowOff>
    </xdr:from>
    <xdr:ext cx="652096" cy="251736"/>
    <xdr:sp macro="" textlink="">
      <xdr:nvSpPr>
        <xdr:cNvPr id="173" name="กล่องข้อความ 35"/>
        <xdr:cNvSpPr txBox="1"/>
      </xdr:nvSpPr>
      <xdr:spPr>
        <a:xfrm>
          <a:off x="8433288" y="16896617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58615</xdr:colOff>
      <xdr:row>831</xdr:row>
      <xdr:rowOff>175845</xdr:rowOff>
    </xdr:from>
    <xdr:to>
      <xdr:col>17</xdr:col>
      <xdr:colOff>102576</xdr:colOff>
      <xdr:row>831</xdr:row>
      <xdr:rowOff>177433</xdr:rowOff>
    </xdr:to>
    <xdr:cxnSp macro="">
      <xdr:nvCxnSpPr>
        <xdr:cNvPr id="174" name="Straight Arrow Connector 3"/>
        <xdr:cNvCxnSpPr/>
      </xdr:nvCxnSpPr>
      <xdr:spPr>
        <a:xfrm>
          <a:off x="6264519" y="171274153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234462</xdr:colOff>
      <xdr:row>833</xdr:row>
      <xdr:rowOff>197095</xdr:rowOff>
    </xdr:from>
    <xdr:to>
      <xdr:col>15</xdr:col>
      <xdr:colOff>29308</xdr:colOff>
      <xdr:row>834</xdr:row>
      <xdr:rowOff>4396</xdr:rowOff>
    </xdr:to>
    <xdr:cxnSp macro="">
      <xdr:nvCxnSpPr>
        <xdr:cNvPr id="175" name="Straight Arrow Connector 3"/>
        <xdr:cNvCxnSpPr/>
      </xdr:nvCxnSpPr>
      <xdr:spPr>
        <a:xfrm flipV="1">
          <a:off x="6435237" y="173485420"/>
          <a:ext cx="2157046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234462</xdr:colOff>
      <xdr:row>836</xdr:row>
      <xdr:rowOff>0</xdr:rowOff>
    </xdr:from>
    <xdr:to>
      <xdr:col>15</xdr:col>
      <xdr:colOff>241788</xdr:colOff>
      <xdr:row>836</xdr:row>
      <xdr:rowOff>21981</xdr:rowOff>
    </xdr:to>
    <xdr:cxnSp macro="">
      <xdr:nvCxnSpPr>
        <xdr:cNvPr id="177" name="Straight Arrow Connector 3"/>
        <xdr:cNvCxnSpPr/>
      </xdr:nvCxnSpPr>
      <xdr:spPr>
        <a:xfrm>
          <a:off x="6696808" y="172285269"/>
          <a:ext cx="2117480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29308</xdr:colOff>
      <xdr:row>818</xdr:row>
      <xdr:rowOff>168519</xdr:rowOff>
    </xdr:from>
    <xdr:to>
      <xdr:col>17</xdr:col>
      <xdr:colOff>249117</xdr:colOff>
      <xdr:row>818</xdr:row>
      <xdr:rowOff>177435</xdr:rowOff>
    </xdr:to>
    <xdr:cxnSp macro="">
      <xdr:nvCxnSpPr>
        <xdr:cNvPr id="178" name="Straight Arrow Connector 3"/>
        <xdr:cNvCxnSpPr/>
      </xdr:nvCxnSpPr>
      <xdr:spPr>
        <a:xfrm>
          <a:off x="6235212" y="168489923"/>
          <a:ext cx="3069982" cy="891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14653</xdr:colOff>
      <xdr:row>839</xdr:row>
      <xdr:rowOff>8915</xdr:rowOff>
    </xdr:from>
    <xdr:to>
      <xdr:col>14</xdr:col>
      <xdr:colOff>124556</xdr:colOff>
      <xdr:row>839</xdr:row>
      <xdr:rowOff>14654</xdr:rowOff>
    </xdr:to>
    <xdr:cxnSp macro="">
      <xdr:nvCxnSpPr>
        <xdr:cNvPr id="179" name="Straight Arrow Connector 3"/>
        <xdr:cNvCxnSpPr/>
      </xdr:nvCxnSpPr>
      <xdr:spPr>
        <a:xfrm flipV="1">
          <a:off x="6733441" y="172887665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7327</xdr:colOff>
      <xdr:row>860</xdr:row>
      <xdr:rowOff>95251</xdr:rowOff>
    </xdr:from>
    <xdr:to>
      <xdr:col>14</xdr:col>
      <xdr:colOff>109903</xdr:colOff>
      <xdr:row>860</xdr:row>
      <xdr:rowOff>109904</xdr:rowOff>
    </xdr:to>
    <xdr:cxnSp macro="">
      <xdr:nvCxnSpPr>
        <xdr:cNvPr id="163" name="Straight Arrow Connector 3"/>
        <xdr:cNvCxnSpPr/>
      </xdr:nvCxnSpPr>
      <xdr:spPr>
        <a:xfrm flipV="1">
          <a:off x="6975231" y="177340847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241790</xdr:colOff>
      <xdr:row>893</xdr:row>
      <xdr:rowOff>190501</xdr:rowOff>
    </xdr:from>
    <xdr:to>
      <xdr:col>14</xdr:col>
      <xdr:colOff>95250</xdr:colOff>
      <xdr:row>894</xdr:row>
      <xdr:rowOff>7327</xdr:rowOff>
    </xdr:to>
    <xdr:cxnSp macro="">
      <xdr:nvCxnSpPr>
        <xdr:cNvPr id="184" name="Straight Arrow Connector 3"/>
        <xdr:cNvCxnSpPr/>
      </xdr:nvCxnSpPr>
      <xdr:spPr>
        <a:xfrm flipV="1">
          <a:off x="6960578" y="183979039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117231</xdr:colOff>
      <xdr:row>849</xdr:row>
      <xdr:rowOff>1</xdr:rowOff>
    </xdr:from>
    <xdr:ext cx="652096" cy="251736"/>
    <xdr:sp macro="" textlink="">
      <xdr:nvSpPr>
        <xdr:cNvPr id="185" name="กล่องข้อความ 35"/>
        <xdr:cNvSpPr txBox="1"/>
      </xdr:nvSpPr>
      <xdr:spPr>
        <a:xfrm>
          <a:off x="8411308" y="17485702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29308</xdr:colOff>
      <xdr:row>895</xdr:row>
      <xdr:rowOff>190500</xdr:rowOff>
    </xdr:from>
    <xdr:to>
      <xdr:col>14</xdr:col>
      <xdr:colOff>131884</xdr:colOff>
      <xdr:row>896</xdr:row>
      <xdr:rowOff>7326</xdr:rowOff>
    </xdr:to>
    <xdr:cxnSp macro="">
      <xdr:nvCxnSpPr>
        <xdr:cNvPr id="186" name="Straight Arrow Connector 3"/>
        <xdr:cNvCxnSpPr/>
      </xdr:nvCxnSpPr>
      <xdr:spPr>
        <a:xfrm flipV="1">
          <a:off x="6997212" y="184374692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227135</xdr:colOff>
      <xdr:row>889</xdr:row>
      <xdr:rowOff>190501</xdr:rowOff>
    </xdr:from>
    <xdr:to>
      <xdr:col>16</xdr:col>
      <xdr:colOff>14654</xdr:colOff>
      <xdr:row>890</xdr:row>
      <xdr:rowOff>14654</xdr:rowOff>
    </xdr:to>
    <xdr:cxnSp macro="">
      <xdr:nvCxnSpPr>
        <xdr:cNvPr id="187" name="Straight Arrow Connector 3"/>
        <xdr:cNvCxnSpPr/>
      </xdr:nvCxnSpPr>
      <xdr:spPr>
        <a:xfrm>
          <a:off x="6945923" y="183187732"/>
          <a:ext cx="1883019" cy="219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7327</xdr:colOff>
      <xdr:row>892</xdr:row>
      <xdr:rowOff>65942</xdr:rowOff>
    </xdr:from>
    <xdr:to>
      <xdr:col>10</xdr:col>
      <xdr:colOff>7327</xdr:colOff>
      <xdr:row>892</xdr:row>
      <xdr:rowOff>73270</xdr:rowOff>
    </xdr:to>
    <xdr:cxnSp macro="">
      <xdr:nvCxnSpPr>
        <xdr:cNvPr id="190" name="Straight Arrow Connector 3"/>
        <xdr:cNvCxnSpPr/>
      </xdr:nvCxnSpPr>
      <xdr:spPr>
        <a:xfrm flipV="1">
          <a:off x="6469673" y="183656654"/>
          <a:ext cx="783981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219808</xdr:colOff>
      <xdr:row>900</xdr:row>
      <xdr:rowOff>175846</xdr:rowOff>
    </xdr:from>
    <xdr:to>
      <xdr:col>15</xdr:col>
      <xdr:colOff>43961</xdr:colOff>
      <xdr:row>900</xdr:row>
      <xdr:rowOff>190499</xdr:rowOff>
    </xdr:to>
    <xdr:cxnSp macro="">
      <xdr:nvCxnSpPr>
        <xdr:cNvPr id="192" name="Straight Arrow Connector 3"/>
        <xdr:cNvCxnSpPr/>
      </xdr:nvCxnSpPr>
      <xdr:spPr>
        <a:xfrm flipV="1">
          <a:off x="7187712" y="185349173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</xdr:colOff>
      <xdr:row>904</xdr:row>
      <xdr:rowOff>175846</xdr:rowOff>
    </xdr:from>
    <xdr:to>
      <xdr:col>14</xdr:col>
      <xdr:colOff>102577</xdr:colOff>
      <xdr:row>904</xdr:row>
      <xdr:rowOff>190499</xdr:rowOff>
    </xdr:to>
    <xdr:cxnSp macro="">
      <xdr:nvCxnSpPr>
        <xdr:cNvPr id="193" name="Straight Arrow Connector 3"/>
        <xdr:cNvCxnSpPr/>
      </xdr:nvCxnSpPr>
      <xdr:spPr>
        <a:xfrm flipV="1">
          <a:off x="6967905" y="186345634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29308</xdr:colOff>
      <xdr:row>924</xdr:row>
      <xdr:rowOff>168519</xdr:rowOff>
    </xdr:from>
    <xdr:to>
      <xdr:col>17</xdr:col>
      <xdr:colOff>190500</xdr:colOff>
      <xdr:row>924</xdr:row>
      <xdr:rowOff>175846</xdr:rowOff>
    </xdr:to>
    <xdr:cxnSp macro="">
      <xdr:nvCxnSpPr>
        <xdr:cNvPr id="194" name="Straight Arrow Connector 3"/>
        <xdr:cNvCxnSpPr/>
      </xdr:nvCxnSpPr>
      <xdr:spPr>
        <a:xfrm>
          <a:off x="6235212" y="190302173"/>
          <a:ext cx="3011365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161191</xdr:colOff>
      <xdr:row>878</xdr:row>
      <xdr:rowOff>168519</xdr:rowOff>
    </xdr:from>
    <xdr:ext cx="652096" cy="251736"/>
    <xdr:sp macro="" textlink="">
      <xdr:nvSpPr>
        <xdr:cNvPr id="195" name="กล่องข้อความ 35"/>
        <xdr:cNvSpPr txBox="1"/>
      </xdr:nvSpPr>
      <xdr:spPr>
        <a:xfrm>
          <a:off x="8455268" y="18077717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73270</xdr:colOff>
      <xdr:row>922</xdr:row>
      <xdr:rowOff>175846</xdr:rowOff>
    </xdr:from>
    <xdr:to>
      <xdr:col>13</xdr:col>
      <xdr:colOff>205153</xdr:colOff>
      <xdr:row>922</xdr:row>
      <xdr:rowOff>190499</xdr:rowOff>
    </xdr:to>
    <xdr:cxnSp macro="">
      <xdr:nvCxnSpPr>
        <xdr:cNvPr id="196" name="Straight Arrow Connector 3"/>
        <xdr:cNvCxnSpPr/>
      </xdr:nvCxnSpPr>
      <xdr:spPr>
        <a:xfrm flipV="1">
          <a:off x="6792058" y="189913846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918</xdr:row>
      <xdr:rowOff>175847</xdr:rowOff>
    </xdr:from>
    <xdr:to>
      <xdr:col>17</xdr:col>
      <xdr:colOff>14654</xdr:colOff>
      <xdr:row>918</xdr:row>
      <xdr:rowOff>177435</xdr:rowOff>
    </xdr:to>
    <xdr:cxnSp macro="">
      <xdr:nvCxnSpPr>
        <xdr:cNvPr id="198" name="Straight Arrow Connector 3"/>
        <xdr:cNvCxnSpPr/>
      </xdr:nvCxnSpPr>
      <xdr:spPr>
        <a:xfrm>
          <a:off x="6462346" y="173633424"/>
          <a:ext cx="260838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219807</xdr:colOff>
      <xdr:row>920</xdr:row>
      <xdr:rowOff>175847</xdr:rowOff>
    </xdr:from>
    <xdr:to>
      <xdr:col>16</xdr:col>
      <xdr:colOff>219808</xdr:colOff>
      <xdr:row>920</xdr:row>
      <xdr:rowOff>177435</xdr:rowOff>
    </xdr:to>
    <xdr:cxnSp macro="">
      <xdr:nvCxnSpPr>
        <xdr:cNvPr id="199" name="Straight Arrow Connector 3"/>
        <xdr:cNvCxnSpPr/>
      </xdr:nvCxnSpPr>
      <xdr:spPr>
        <a:xfrm>
          <a:off x="6425711" y="174029078"/>
          <a:ext cx="260838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117231</xdr:colOff>
      <xdr:row>899</xdr:row>
      <xdr:rowOff>102577</xdr:rowOff>
    </xdr:from>
    <xdr:to>
      <xdr:col>17</xdr:col>
      <xdr:colOff>131885</xdr:colOff>
      <xdr:row>899</xdr:row>
      <xdr:rowOff>104165</xdr:rowOff>
    </xdr:to>
    <xdr:cxnSp macro="">
      <xdr:nvCxnSpPr>
        <xdr:cNvPr id="200" name="Straight Arrow Connector 3"/>
        <xdr:cNvCxnSpPr/>
      </xdr:nvCxnSpPr>
      <xdr:spPr>
        <a:xfrm>
          <a:off x="6579577" y="185078077"/>
          <a:ext cx="260838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58616</xdr:colOff>
      <xdr:row>902</xdr:row>
      <xdr:rowOff>197826</xdr:rowOff>
    </xdr:from>
    <xdr:to>
      <xdr:col>14</xdr:col>
      <xdr:colOff>161192</xdr:colOff>
      <xdr:row>903</xdr:row>
      <xdr:rowOff>14652</xdr:rowOff>
    </xdr:to>
    <xdr:cxnSp macro="">
      <xdr:nvCxnSpPr>
        <xdr:cNvPr id="201" name="Straight Arrow Connector 3"/>
        <xdr:cNvCxnSpPr/>
      </xdr:nvCxnSpPr>
      <xdr:spPr>
        <a:xfrm flipV="1">
          <a:off x="7026520" y="185971961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190501</xdr:colOff>
      <xdr:row>950</xdr:row>
      <xdr:rowOff>95250</xdr:rowOff>
    </xdr:from>
    <xdr:to>
      <xdr:col>10</xdr:col>
      <xdr:colOff>14654</xdr:colOff>
      <xdr:row>950</xdr:row>
      <xdr:rowOff>109904</xdr:rowOff>
    </xdr:to>
    <xdr:cxnSp macro="">
      <xdr:nvCxnSpPr>
        <xdr:cNvPr id="176" name="Straight Arrow Connector 3"/>
        <xdr:cNvCxnSpPr/>
      </xdr:nvCxnSpPr>
      <xdr:spPr>
        <a:xfrm flipV="1">
          <a:off x="6909289" y="195584885"/>
          <a:ext cx="351692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161191</xdr:colOff>
      <xdr:row>908</xdr:row>
      <xdr:rowOff>7328</xdr:rowOff>
    </xdr:from>
    <xdr:ext cx="652096" cy="251736"/>
    <xdr:sp macro="" textlink="">
      <xdr:nvSpPr>
        <xdr:cNvPr id="191" name="กล่องข้อความ 35"/>
        <xdr:cNvSpPr txBox="1"/>
      </xdr:nvSpPr>
      <xdr:spPr>
        <a:xfrm>
          <a:off x="8176845" y="18676327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29308</xdr:colOff>
      <xdr:row>953</xdr:row>
      <xdr:rowOff>124558</xdr:rowOff>
    </xdr:from>
    <xdr:to>
      <xdr:col>17</xdr:col>
      <xdr:colOff>161192</xdr:colOff>
      <xdr:row>953</xdr:row>
      <xdr:rowOff>139211</xdr:rowOff>
    </xdr:to>
    <xdr:cxnSp macro="">
      <xdr:nvCxnSpPr>
        <xdr:cNvPr id="207" name="Straight Arrow Connector 3"/>
        <xdr:cNvCxnSpPr/>
      </xdr:nvCxnSpPr>
      <xdr:spPr>
        <a:xfrm flipV="1">
          <a:off x="7788520" y="196207673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14654</xdr:colOff>
      <xdr:row>958</xdr:row>
      <xdr:rowOff>183173</xdr:rowOff>
    </xdr:from>
    <xdr:to>
      <xdr:col>17</xdr:col>
      <xdr:colOff>212481</xdr:colOff>
      <xdr:row>958</xdr:row>
      <xdr:rowOff>190500</xdr:rowOff>
    </xdr:to>
    <xdr:cxnSp macro="">
      <xdr:nvCxnSpPr>
        <xdr:cNvPr id="208" name="Straight Arrow Connector 3"/>
        <xdr:cNvCxnSpPr/>
      </xdr:nvCxnSpPr>
      <xdr:spPr>
        <a:xfrm>
          <a:off x="6220558" y="197255423"/>
          <a:ext cx="3048000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197826</xdr:colOff>
      <xdr:row>937</xdr:row>
      <xdr:rowOff>14654</xdr:rowOff>
    </xdr:from>
    <xdr:ext cx="652096" cy="251736"/>
    <xdr:sp macro="" textlink="">
      <xdr:nvSpPr>
        <xdr:cNvPr id="209" name="กล่องข้อความ 35"/>
        <xdr:cNvSpPr txBox="1"/>
      </xdr:nvSpPr>
      <xdr:spPr>
        <a:xfrm>
          <a:off x="8213480" y="192720058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29308</xdr:colOff>
      <xdr:row>960</xdr:row>
      <xdr:rowOff>153865</xdr:rowOff>
    </xdr:from>
    <xdr:to>
      <xdr:col>17</xdr:col>
      <xdr:colOff>190500</xdr:colOff>
      <xdr:row>960</xdr:row>
      <xdr:rowOff>175847</xdr:rowOff>
    </xdr:to>
    <xdr:cxnSp macro="">
      <xdr:nvCxnSpPr>
        <xdr:cNvPr id="211" name="Straight Arrow Connector 3"/>
        <xdr:cNvCxnSpPr/>
      </xdr:nvCxnSpPr>
      <xdr:spPr>
        <a:xfrm flipV="1">
          <a:off x="6235212" y="197621769"/>
          <a:ext cx="3011365" cy="2198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227134</xdr:colOff>
      <xdr:row>982</xdr:row>
      <xdr:rowOff>146538</xdr:rowOff>
    </xdr:from>
    <xdr:to>
      <xdr:col>13</xdr:col>
      <xdr:colOff>36634</xdr:colOff>
      <xdr:row>982</xdr:row>
      <xdr:rowOff>161192</xdr:rowOff>
    </xdr:to>
    <xdr:cxnSp macro="">
      <xdr:nvCxnSpPr>
        <xdr:cNvPr id="212" name="Straight Arrow Connector 3"/>
        <xdr:cNvCxnSpPr/>
      </xdr:nvCxnSpPr>
      <xdr:spPr>
        <a:xfrm flipV="1">
          <a:off x="7729903" y="202179115"/>
          <a:ext cx="322385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58615</xdr:colOff>
      <xdr:row>947</xdr:row>
      <xdr:rowOff>183174</xdr:rowOff>
    </xdr:from>
    <xdr:to>
      <xdr:col>17</xdr:col>
      <xdr:colOff>219808</xdr:colOff>
      <xdr:row>947</xdr:row>
      <xdr:rowOff>190500</xdr:rowOff>
    </xdr:to>
    <xdr:cxnSp macro="">
      <xdr:nvCxnSpPr>
        <xdr:cNvPr id="214" name="Straight Arrow Connector 3"/>
        <xdr:cNvCxnSpPr/>
      </xdr:nvCxnSpPr>
      <xdr:spPr>
        <a:xfrm>
          <a:off x="6264519" y="195079328"/>
          <a:ext cx="3011366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234463</xdr:colOff>
      <xdr:row>977</xdr:row>
      <xdr:rowOff>102576</xdr:rowOff>
    </xdr:from>
    <xdr:to>
      <xdr:col>17</xdr:col>
      <xdr:colOff>241788</xdr:colOff>
      <xdr:row>977</xdr:row>
      <xdr:rowOff>131885</xdr:rowOff>
    </xdr:to>
    <xdr:cxnSp macro="">
      <xdr:nvCxnSpPr>
        <xdr:cNvPr id="217" name="Straight Arrow Connector 3"/>
        <xdr:cNvCxnSpPr/>
      </xdr:nvCxnSpPr>
      <xdr:spPr>
        <a:xfrm>
          <a:off x="6953251" y="201146018"/>
          <a:ext cx="2344614" cy="2930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87923</xdr:colOff>
      <xdr:row>995</xdr:row>
      <xdr:rowOff>29308</xdr:rowOff>
    </xdr:from>
    <xdr:ext cx="652096" cy="251736"/>
    <xdr:sp macro="" textlink="">
      <xdr:nvSpPr>
        <xdr:cNvPr id="219" name="กล่องข้อความ 35"/>
        <xdr:cNvSpPr txBox="1"/>
      </xdr:nvSpPr>
      <xdr:spPr>
        <a:xfrm>
          <a:off x="8382000" y="20463363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14654</xdr:colOff>
      <xdr:row>965</xdr:row>
      <xdr:rowOff>183174</xdr:rowOff>
    </xdr:from>
    <xdr:ext cx="652096" cy="251736"/>
    <xdr:sp macro="" textlink="">
      <xdr:nvSpPr>
        <xdr:cNvPr id="189" name="กล่องข้อความ 35"/>
        <xdr:cNvSpPr txBox="1"/>
      </xdr:nvSpPr>
      <xdr:spPr>
        <a:xfrm>
          <a:off x="8308731" y="19864021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249115</xdr:colOff>
      <xdr:row>477</xdr:row>
      <xdr:rowOff>175846</xdr:rowOff>
    </xdr:from>
    <xdr:to>
      <xdr:col>13</xdr:col>
      <xdr:colOff>14653</xdr:colOff>
      <xdr:row>477</xdr:row>
      <xdr:rowOff>175848</xdr:rowOff>
    </xdr:to>
    <xdr:cxnSp macro="">
      <xdr:nvCxnSpPr>
        <xdr:cNvPr id="225" name="Straight Arrow Connector 3"/>
        <xdr:cNvCxnSpPr/>
      </xdr:nvCxnSpPr>
      <xdr:spPr>
        <a:xfrm flipV="1">
          <a:off x="7495442" y="98378596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254243</xdr:colOff>
      <xdr:row>114</xdr:row>
      <xdr:rowOff>95251</xdr:rowOff>
    </xdr:from>
    <xdr:to>
      <xdr:col>16</xdr:col>
      <xdr:colOff>241787</xdr:colOff>
      <xdr:row>114</xdr:row>
      <xdr:rowOff>95253</xdr:rowOff>
    </xdr:to>
    <xdr:cxnSp macro="">
      <xdr:nvCxnSpPr>
        <xdr:cNvPr id="227" name="Straight Arrow Connector 3"/>
        <xdr:cNvCxnSpPr/>
      </xdr:nvCxnSpPr>
      <xdr:spPr>
        <a:xfrm flipV="1">
          <a:off x="8548320" y="26332963"/>
          <a:ext cx="50775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161193</xdr:colOff>
      <xdr:row>555</xdr:row>
      <xdr:rowOff>36635</xdr:rowOff>
    </xdr:from>
    <xdr:ext cx="652096" cy="251736"/>
    <xdr:sp macro="" textlink="">
      <xdr:nvSpPr>
        <xdr:cNvPr id="188" name="กล่องข้อความ 35"/>
        <xdr:cNvSpPr txBox="1"/>
      </xdr:nvSpPr>
      <xdr:spPr>
        <a:xfrm>
          <a:off x="8455270" y="11469565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234462</xdr:colOff>
      <xdr:row>596</xdr:row>
      <xdr:rowOff>175846</xdr:rowOff>
    </xdr:from>
    <xdr:to>
      <xdr:col>12</xdr:col>
      <xdr:colOff>249115</xdr:colOff>
      <xdr:row>596</xdr:row>
      <xdr:rowOff>190500</xdr:rowOff>
    </xdr:to>
    <xdr:cxnSp macro="">
      <xdr:nvCxnSpPr>
        <xdr:cNvPr id="203" name="Straight Arrow Connector 3"/>
        <xdr:cNvCxnSpPr/>
      </xdr:nvCxnSpPr>
      <xdr:spPr>
        <a:xfrm>
          <a:off x="7737231" y="123312115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234462</xdr:colOff>
      <xdr:row>612</xdr:row>
      <xdr:rowOff>102577</xdr:rowOff>
    </xdr:from>
    <xdr:to>
      <xdr:col>15</xdr:col>
      <xdr:colOff>227135</xdr:colOff>
      <xdr:row>612</xdr:row>
      <xdr:rowOff>117231</xdr:rowOff>
    </xdr:to>
    <xdr:cxnSp macro="">
      <xdr:nvCxnSpPr>
        <xdr:cNvPr id="204" name="Straight Arrow Connector 3"/>
        <xdr:cNvCxnSpPr/>
      </xdr:nvCxnSpPr>
      <xdr:spPr>
        <a:xfrm>
          <a:off x="8528539" y="124037481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249116</xdr:colOff>
      <xdr:row>604</xdr:row>
      <xdr:rowOff>175847</xdr:rowOff>
    </xdr:from>
    <xdr:to>
      <xdr:col>13</xdr:col>
      <xdr:colOff>7327</xdr:colOff>
      <xdr:row>604</xdr:row>
      <xdr:rowOff>190501</xdr:rowOff>
    </xdr:to>
    <xdr:cxnSp macro="">
      <xdr:nvCxnSpPr>
        <xdr:cNvPr id="205" name="Straight Arrow Connector 3"/>
        <xdr:cNvCxnSpPr/>
      </xdr:nvCxnSpPr>
      <xdr:spPr>
        <a:xfrm>
          <a:off x="7751885" y="124894732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43962</xdr:colOff>
      <xdr:row>600</xdr:row>
      <xdr:rowOff>153865</xdr:rowOff>
    </xdr:from>
    <xdr:to>
      <xdr:col>14</xdr:col>
      <xdr:colOff>36635</xdr:colOff>
      <xdr:row>600</xdr:row>
      <xdr:rowOff>168519</xdr:rowOff>
    </xdr:to>
    <xdr:cxnSp macro="">
      <xdr:nvCxnSpPr>
        <xdr:cNvPr id="210" name="Straight Arrow Connector 3"/>
        <xdr:cNvCxnSpPr/>
      </xdr:nvCxnSpPr>
      <xdr:spPr>
        <a:xfrm>
          <a:off x="8059616" y="124081442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627</xdr:row>
      <xdr:rowOff>153866</xdr:rowOff>
    </xdr:from>
    <xdr:to>
      <xdr:col>13</xdr:col>
      <xdr:colOff>271096</xdr:colOff>
      <xdr:row>627</xdr:row>
      <xdr:rowOff>168520</xdr:rowOff>
    </xdr:to>
    <xdr:cxnSp macro="">
      <xdr:nvCxnSpPr>
        <xdr:cNvPr id="216" name="Straight Arrow Connector 3"/>
        <xdr:cNvCxnSpPr/>
      </xdr:nvCxnSpPr>
      <xdr:spPr>
        <a:xfrm>
          <a:off x="8015654" y="129598616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190499</xdr:colOff>
      <xdr:row>615</xdr:row>
      <xdr:rowOff>7328</xdr:rowOff>
    </xdr:from>
    <xdr:ext cx="652096" cy="251736"/>
    <xdr:sp macro="" textlink="">
      <xdr:nvSpPr>
        <xdr:cNvPr id="223" name="กล่องข้อความ 35"/>
        <xdr:cNvSpPr txBox="1"/>
      </xdr:nvSpPr>
      <xdr:spPr>
        <a:xfrm>
          <a:off x="8484576" y="12689498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13</xdr:col>
      <xdr:colOff>256442</xdr:colOff>
      <xdr:row>130</xdr:row>
      <xdr:rowOff>117231</xdr:rowOff>
    </xdr:from>
    <xdr:to>
      <xdr:col>15</xdr:col>
      <xdr:colOff>36635</xdr:colOff>
      <xdr:row>130</xdr:row>
      <xdr:rowOff>131885</xdr:rowOff>
    </xdr:to>
    <xdr:cxnSp macro="">
      <xdr:nvCxnSpPr>
        <xdr:cNvPr id="226" name="Straight Arrow Connector 3"/>
        <xdr:cNvCxnSpPr/>
      </xdr:nvCxnSpPr>
      <xdr:spPr>
        <a:xfrm>
          <a:off x="8272096" y="29520173"/>
          <a:ext cx="337039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14654</xdr:colOff>
      <xdr:row>132</xdr:row>
      <xdr:rowOff>175845</xdr:rowOff>
    </xdr:from>
    <xdr:to>
      <xdr:col>15</xdr:col>
      <xdr:colOff>29308</xdr:colOff>
      <xdr:row>132</xdr:row>
      <xdr:rowOff>190499</xdr:rowOff>
    </xdr:to>
    <xdr:cxnSp macro="">
      <xdr:nvCxnSpPr>
        <xdr:cNvPr id="228" name="Straight Arrow Connector 3"/>
        <xdr:cNvCxnSpPr/>
      </xdr:nvCxnSpPr>
      <xdr:spPr>
        <a:xfrm flipV="1">
          <a:off x="8308731" y="29974441"/>
          <a:ext cx="293077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142</xdr:row>
      <xdr:rowOff>161193</xdr:rowOff>
    </xdr:from>
    <xdr:to>
      <xdr:col>17</xdr:col>
      <xdr:colOff>234461</xdr:colOff>
      <xdr:row>142</xdr:row>
      <xdr:rowOff>162781</xdr:rowOff>
    </xdr:to>
    <xdr:cxnSp macro="">
      <xdr:nvCxnSpPr>
        <xdr:cNvPr id="241" name="Straight Arrow Connector 3"/>
        <xdr:cNvCxnSpPr/>
      </xdr:nvCxnSpPr>
      <xdr:spPr>
        <a:xfrm>
          <a:off x="6997212" y="32033308"/>
          <a:ext cx="2293326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158</xdr:row>
      <xdr:rowOff>161192</xdr:rowOff>
    </xdr:from>
    <xdr:to>
      <xdr:col>17</xdr:col>
      <xdr:colOff>227135</xdr:colOff>
      <xdr:row>158</xdr:row>
      <xdr:rowOff>190500</xdr:rowOff>
    </xdr:to>
    <xdr:cxnSp macro="">
      <xdr:nvCxnSpPr>
        <xdr:cNvPr id="256" name="Straight Arrow Connector 3"/>
        <xdr:cNvCxnSpPr/>
      </xdr:nvCxnSpPr>
      <xdr:spPr>
        <a:xfrm>
          <a:off x="6997212" y="35198538"/>
          <a:ext cx="2286000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102576</xdr:colOff>
      <xdr:row>173</xdr:row>
      <xdr:rowOff>0</xdr:rowOff>
    </xdr:from>
    <xdr:to>
      <xdr:col>17</xdr:col>
      <xdr:colOff>212480</xdr:colOff>
      <xdr:row>173</xdr:row>
      <xdr:rowOff>7327</xdr:rowOff>
    </xdr:to>
    <xdr:cxnSp macro="">
      <xdr:nvCxnSpPr>
        <xdr:cNvPr id="258" name="Straight Arrow Connector 3"/>
        <xdr:cNvCxnSpPr/>
      </xdr:nvCxnSpPr>
      <xdr:spPr>
        <a:xfrm>
          <a:off x="7070480" y="38070692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139211</xdr:colOff>
      <xdr:row>175</xdr:row>
      <xdr:rowOff>80597</xdr:rowOff>
    </xdr:from>
    <xdr:to>
      <xdr:col>17</xdr:col>
      <xdr:colOff>249115</xdr:colOff>
      <xdr:row>175</xdr:row>
      <xdr:rowOff>87924</xdr:rowOff>
    </xdr:to>
    <xdr:cxnSp macro="">
      <xdr:nvCxnSpPr>
        <xdr:cNvPr id="259" name="Straight Arrow Connector 3"/>
        <xdr:cNvCxnSpPr/>
      </xdr:nvCxnSpPr>
      <xdr:spPr>
        <a:xfrm>
          <a:off x="7107115" y="3854694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186</xdr:row>
      <xdr:rowOff>109904</xdr:rowOff>
    </xdr:from>
    <xdr:to>
      <xdr:col>17</xdr:col>
      <xdr:colOff>175846</xdr:colOff>
      <xdr:row>186</xdr:row>
      <xdr:rowOff>117231</xdr:rowOff>
    </xdr:to>
    <xdr:cxnSp macro="">
      <xdr:nvCxnSpPr>
        <xdr:cNvPr id="260" name="Straight Arrow Connector 3"/>
        <xdr:cNvCxnSpPr/>
      </xdr:nvCxnSpPr>
      <xdr:spPr>
        <a:xfrm>
          <a:off x="7033846" y="39301616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73269</xdr:colOff>
      <xdr:row>189</xdr:row>
      <xdr:rowOff>117231</xdr:rowOff>
    </xdr:from>
    <xdr:to>
      <xdr:col>17</xdr:col>
      <xdr:colOff>183173</xdr:colOff>
      <xdr:row>189</xdr:row>
      <xdr:rowOff>124558</xdr:rowOff>
    </xdr:to>
    <xdr:cxnSp macro="">
      <xdr:nvCxnSpPr>
        <xdr:cNvPr id="261" name="Straight Arrow Connector 3"/>
        <xdr:cNvCxnSpPr/>
      </xdr:nvCxnSpPr>
      <xdr:spPr>
        <a:xfrm>
          <a:off x="7041173" y="3990242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102577</xdr:colOff>
      <xdr:row>188</xdr:row>
      <xdr:rowOff>36634</xdr:rowOff>
    </xdr:from>
    <xdr:to>
      <xdr:col>17</xdr:col>
      <xdr:colOff>212481</xdr:colOff>
      <xdr:row>188</xdr:row>
      <xdr:rowOff>43961</xdr:rowOff>
    </xdr:to>
    <xdr:cxnSp macro="">
      <xdr:nvCxnSpPr>
        <xdr:cNvPr id="262" name="Straight Arrow Connector 3"/>
        <xdr:cNvCxnSpPr/>
      </xdr:nvCxnSpPr>
      <xdr:spPr>
        <a:xfrm>
          <a:off x="7070481" y="41074730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124557</xdr:colOff>
      <xdr:row>184</xdr:row>
      <xdr:rowOff>7327</xdr:rowOff>
    </xdr:from>
    <xdr:to>
      <xdr:col>17</xdr:col>
      <xdr:colOff>234461</xdr:colOff>
      <xdr:row>184</xdr:row>
      <xdr:rowOff>7327</xdr:rowOff>
    </xdr:to>
    <xdr:cxnSp macro="">
      <xdr:nvCxnSpPr>
        <xdr:cNvPr id="263" name="Straight Arrow Connector 3"/>
        <xdr:cNvCxnSpPr/>
      </xdr:nvCxnSpPr>
      <xdr:spPr>
        <a:xfrm>
          <a:off x="7092461" y="40254115"/>
          <a:ext cx="219807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153866</xdr:colOff>
      <xdr:row>181</xdr:row>
      <xdr:rowOff>43961</xdr:rowOff>
    </xdr:from>
    <xdr:to>
      <xdr:col>18</xdr:col>
      <xdr:colOff>7328</xdr:colOff>
      <xdr:row>181</xdr:row>
      <xdr:rowOff>51288</xdr:rowOff>
    </xdr:to>
    <xdr:cxnSp macro="">
      <xdr:nvCxnSpPr>
        <xdr:cNvPr id="264" name="Straight Arrow Connector 3"/>
        <xdr:cNvCxnSpPr/>
      </xdr:nvCxnSpPr>
      <xdr:spPr>
        <a:xfrm>
          <a:off x="7121770" y="39697269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175846</xdr:colOff>
      <xdr:row>178</xdr:row>
      <xdr:rowOff>73269</xdr:rowOff>
    </xdr:from>
    <xdr:to>
      <xdr:col>18</xdr:col>
      <xdr:colOff>29308</xdr:colOff>
      <xdr:row>178</xdr:row>
      <xdr:rowOff>80596</xdr:rowOff>
    </xdr:to>
    <xdr:cxnSp macro="">
      <xdr:nvCxnSpPr>
        <xdr:cNvPr id="265" name="Straight Arrow Connector 3"/>
        <xdr:cNvCxnSpPr/>
      </xdr:nvCxnSpPr>
      <xdr:spPr>
        <a:xfrm>
          <a:off x="7143750" y="39133096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210</xdr:row>
      <xdr:rowOff>190500</xdr:rowOff>
    </xdr:from>
    <xdr:to>
      <xdr:col>17</xdr:col>
      <xdr:colOff>175846</xdr:colOff>
      <xdr:row>211</xdr:row>
      <xdr:rowOff>0</xdr:rowOff>
    </xdr:to>
    <xdr:cxnSp macro="">
      <xdr:nvCxnSpPr>
        <xdr:cNvPr id="267" name="Straight Arrow Connector 3"/>
        <xdr:cNvCxnSpPr/>
      </xdr:nvCxnSpPr>
      <xdr:spPr>
        <a:xfrm>
          <a:off x="7033846" y="44203327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36635</xdr:colOff>
      <xdr:row>212</xdr:row>
      <xdr:rowOff>190500</xdr:rowOff>
    </xdr:from>
    <xdr:to>
      <xdr:col>17</xdr:col>
      <xdr:colOff>146539</xdr:colOff>
      <xdr:row>213</xdr:row>
      <xdr:rowOff>0</xdr:rowOff>
    </xdr:to>
    <xdr:cxnSp macro="">
      <xdr:nvCxnSpPr>
        <xdr:cNvPr id="268" name="Straight Arrow Connector 3"/>
        <xdr:cNvCxnSpPr/>
      </xdr:nvCxnSpPr>
      <xdr:spPr>
        <a:xfrm>
          <a:off x="7004539" y="44598981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215</xdr:row>
      <xdr:rowOff>14653</xdr:rowOff>
    </xdr:from>
    <xdr:to>
      <xdr:col>17</xdr:col>
      <xdr:colOff>205154</xdr:colOff>
      <xdr:row>215</xdr:row>
      <xdr:rowOff>21980</xdr:rowOff>
    </xdr:to>
    <xdr:cxnSp macro="">
      <xdr:nvCxnSpPr>
        <xdr:cNvPr id="269" name="Straight Arrow Connector 3"/>
        <xdr:cNvCxnSpPr/>
      </xdr:nvCxnSpPr>
      <xdr:spPr>
        <a:xfrm>
          <a:off x="7063154" y="45016615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217</xdr:row>
      <xdr:rowOff>7326</xdr:rowOff>
    </xdr:from>
    <xdr:to>
      <xdr:col>17</xdr:col>
      <xdr:colOff>175846</xdr:colOff>
      <xdr:row>217</xdr:row>
      <xdr:rowOff>14653</xdr:rowOff>
    </xdr:to>
    <xdr:cxnSp macro="">
      <xdr:nvCxnSpPr>
        <xdr:cNvPr id="270" name="Straight Arrow Connector 3"/>
        <xdr:cNvCxnSpPr/>
      </xdr:nvCxnSpPr>
      <xdr:spPr>
        <a:xfrm>
          <a:off x="7033846" y="45404941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95249</xdr:colOff>
      <xdr:row>205</xdr:row>
      <xdr:rowOff>0</xdr:rowOff>
    </xdr:from>
    <xdr:to>
      <xdr:col>17</xdr:col>
      <xdr:colOff>205153</xdr:colOff>
      <xdr:row>205</xdr:row>
      <xdr:rowOff>7327</xdr:rowOff>
    </xdr:to>
    <xdr:cxnSp macro="">
      <xdr:nvCxnSpPr>
        <xdr:cNvPr id="271" name="Straight Arrow Connector 3"/>
        <xdr:cNvCxnSpPr/>
      </xdr:nvCxnSpPr>
      <xdr:spPr>
        <a:xfrm>
          <a:off x="7063153" y="4447442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220</xdr:row>
      <xdr:rowOff>175846</xdr:rowOff>
    </xdr:from>
    <xdr:to>
      <xdr:col>17</xdr:col>
      <xdr:colOff>175846</xdr:colOff>
      <xdr:row>220</xdr:row>
      <xdr:rowOff>183173</xdr:rowOff>
    </xdr:to>
    <xdr:cxnSp macro="">
      <xdr:nvCxnSpPr>
        <xdr:cNvPr id="272" name="Straight Arrow Connector 3"/>
        <xdr:cNvCxnSpPr/>
      </xdr:nvCxnSpPr>
      <xdr:spPr>
        <a:xfrm>
          <a:off x="7033846" y="46166942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209</xdr:row>
      <xdr:rowOff>36634</xdr:rowOff>
    </xdr:from>
    <xdr:to>
      <xdr:col>17</xdr:col>
      <xdr:colOff>139212</xdr:colOff>
      <xdr:row>209</xdr:row>
      <xdr:rowOff>43961</xdr:rowOff>
    </xdr:to>
    <xdr:cxnSp macro="">
      <xdr:nvCxnSpPr>
        <xdr:cNvPr id="273" name="Straight Arrow Connector 3"/>
        <xdr:cNvCxnSpPr/>
      </xdr:nvCxnSpPr>
      <xdr:spPr>
        <a:xfrm>
          <a:off x="6997212" y="45302365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80596</xdr:colOff>
      <xdr:row>206</xdr:row>
      <xdr:rowOff>183173</xdr:rowOff>
    </xdr:from>
    <xdr:to>
      <xdr:col>17</xdr:col>
      <xdr:colOff>190500</xdr:colOff>
      <xdr:row>206</xdr:row>
      <xdr:rowOff>190500</xdr:rowOff>
    </xdr:to>
    <xdr:cxnSp macro="">
      <xdr:nvCxnSpPr>
        <xdr:cNvPr id="274" name="Straight Arrow Connector 3"/>
        <xdr:cNvCxnSpPr/>
      </xdr:nvCxnSpPr>
      <xdr:spPr>
        <a:xfrm>
          <a:off x="7048500" y="4485542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124558</xdr:colOff>
      <xdr:row>218</xdr:row>
      <xdr:rowOff>153865</xdr:rowOff>
    </xdr:from>
    <xdr:to>
      <xdr:col>17</xdr:col>
      <xdr:colOff>234462</xdr:colOff>
      <xdr:row>218</xdr:row>
      <xdr:rowOff>161192</xdr:rowOff>
    </xdr:to>
    <xdr:cxnSp macro="">
      <xdr:nvCxnSpPr>
        <xdr:cNvPr id="275" name="Straight Arrow Connector 3"/>
        <xdr:cNvCxnSpPr/>
      </xdr:nvCxnSpPr>
      <xdr:spPr>
        <a:xfrm>
          <a:off x="7092462" y="47200038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51289</xdr:colOff>
      <xdr:row>203</xdr:row>
      <xdr:rowOff>14653</xdr:rowOff>
    </xdr:from>
    <xdr:to>
      <xdr:col>17</xdr:col>
      <xdr:colOff>161193</xdr:colOff>
      <xdr:row>203</xdr:row>
      <xdr:rowOff>21980</xdr:rowOff>
    </xdr:to>
    <xdr:cxnSp macro="">
      <xdr:nvCxnSpPr>
        <xdr:cNvPr id="276" name="Straight Arrow Connector 3"/>
        <xdr:cNvCxnSpPr/>
      </xdr:nvCxnSpPr>
      <xdr:spPr>
        <a:xfrm>
          <a:off x="7019193" y="44093422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14654</xdr:colOff>
      <xdr:row>243</xdr:row>
      <xdr:rowOff>7327</xdr:rowOff>
    </xdr:from>
    <xdr:to>
      <xdr:col>17</xdr:col>
      <xdr:colOff>229332</xdr:colOff>
      <xdr:row>243</xdr:row>
      <xdr:rowOff>14655</xdr:rowOff>
    </xdr:to>
    <xdr:cxnSp macro="">
      <xdr:nvCxnSpPr>
        <xdr:cNvPr id="278" name="Straight Arrow Connector 3"/>
        <xdr:cNvCxnSpPr/>
      </xdr:nvCxnSpPr>
      <xdr:spPr>
        <a:xfrm flipV="1">
          <a:off x="6982558" y="50629039"/>
          <a:ext cx="2302851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7327</xdr:colOff>
      <xdr:row>248</xdr:row>
      <xdr:rowOff>175846</xdr:rowOff>
    </xdr:from>
    <xdr:to>
      <xdr:col>17</xdr:col>
      <xdr:colOff>117231</xdr:colOff>
      <xdr:row>249</xdr:row>
      <xdr:rowOff>7326</xdr:rowOff>
    </xdr:to>
    <xdr:cxnSp macro="">
      <xdr:nvCxnSpPr>
        <xdr:cNvPr id="283" name="Straight Arrow Connector 3"/>
        <xdr:cNvCxnSpPr/>
      </xdr:nvCxnSpPr>
      <xdr:spPr>
        <a:xfrm>
          <a:off x="6975231" y="51786692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146538</xdr:colOff>
      <xdr:row>239</xdr:row>
      <xdr:rowOff>14653</xdr:rowOff>
    </xdr:from>
    <xdr:to>
      <xdr:col>18</xdr:col>
      <xdr:colOff>0</xdr:colOff>
      <xdr:row>239</xdr:row>
      <xdr:rowOff>43960</xdr:rowOff>
    </xdr:to>
    <xdr:cxnSp macro="">
      <xdr:nvCxnSpPr>
        <xdr:cNvPr id="284" name="Straight Arrow Connector 3"/>
        <xdr:cNvCxnSpPr/>
      </xdr:nvCxnSpPr>
      <xdr:spPr>
        <a:xfrm>
          <a:off x="7114442" y="51295788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58615</xdr:colOff>
      <xdr:row>236</xdr:row>
      <xdr:rowOff>175846</xdr:rowOff>
    </xdr:from>
    <xdr:to>
      <xdr:col>17</xdr:col>
      <xdr:colOff>168519</xdr:colOff>
      <xdr:row>237</xdr:row>
      <xdr:rowOff>7326</xdr:rowOff>
    </xdr:to>
    <xdr:cxnSp macro="">
      <xdr:nvCxnSpPr>
        <xdr:cNvPr id="285" name="Straight Arrow Connector 3"/>
        <xdr:cNvCxnSpPr/>
      </xdr:nvCxnSpPr>
      <xdr:spPr>
        <a:xfrm>
          <a:off x="7026519" y="50863500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102577</xdr:colOff>
      <xdr:row>234</xdr:row>
      <xdr:rowOff>109904</xdr:rowOff>
    </xdr:from>
    <xdr:to>
      <xdr:col>17</xdr:col>
      <xdr:colOff>212481</xdr:colOff>
      <xdr:row>234</xdr:row>
      <xdr:rowOff>139211</xdr:rowOff>
    </xdr:to>
    <xdr:cxnSp macro="">
      <xdr:nvCxnSpPr>
        <xdr:cNvPr id="286" name="Straight Arrow Connector 3"/>
        <xdr:cNvCxnSpPr/>
      </xdr:nvCxnSpPr>
      <xdr:spPr>
        <a:xfrm>
          <a:off x="7070481" y="50401904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29306</xdr:colOff>
      <xdr:row>232</xdr:row>
      <xdr:rowOff>161192</xdr:rowOff>
    </xdr:from>
    <xdr:to>
      <xdr:col>17</xdr:col>
      <xdr:colOff>139210</xdr:colOff>
      <xdr:row>232</xdr:row>
      <xdr:rowOff>190500</xdr:rowOff>
    </xdr:to>
    <xdr:cxnSp macro="">
      <xdr:nvCxnSpPr>
        <xdr:cNvPr id="287" name="Straight Arrow Connector 3"/>
        <xdr:cNvCxnSpPr/>
      </xdr:nvCxnSpPr>
      <xdr:spPr>
        <a:xfrm>
          <a:off x="6997210" y="50057538"/>
          <a:ext cx="2198077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234461</xdr:colOff>
      <xdr:row>254</xdr:row>
      <xdr:rowOff>117231</xdr:rowOff>
    </xdr:from>
    <xdr:ext cx="652096" cy="251736"/>
    <xdr:sp macro="" textlink="">
      <xdr:nvSpPr>
        <xdr:cNvPr id="288" name="กล่องข้อความ 35"/>
        <xdr:cNvSpPr txBox="1"/>
      </xdr:nvSpPr>
      <xdr:spPr>
        <a:xfrm>
          <a:off x="8528538" y="5436576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234461</xdr:colOff>
      <xdr:row>284</xdr:row>
      <xdr:rowOff>183174</xdr:rowOff>
    </xdr:from>
    <xdr:ext cx="652096" cy="251736"/>
    <xdr:sp macro="" textlink="">
      <xdr:nvSpPr>
        <xdr:cNvPr id="289" name="กล่องข้อความ 35"/>
        <xdr:cNvSpPr txBox="1"/>
      </xdr:nvSpPr>
      <xdr:spPr>
        <a:xfrm>
          <a:off x="8528538" y="6043246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0</xdr:colOff>
      <xdr:row>271</xdr:row>
      <xdr:rowOff>0</xdr:rowOff>
    </xdr:from>
    <xdr:to>
      <xdr:col>17</xdr:col>
      <xdr:colOff>109904</xdr:colOff>
      <xdr:row>271</xdr:row>
      <xdr:rowOff>29307</xdr:rowOff>
    </xdr:to>
    <xdr:cxnSp macro="">
      <xdr:nvCxnSpPr>
        <xdr:cNvPr id="290" name="Straight Arrow Connector 3"/>
        <xdr:cNvCxnSpPr/>
      </xdr:nvCxnSpPr>
      <xdr:spPr>
        <a:xfrm>
          <a:off x="6967904" y="56256115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</xdr:colOff>
      <xdr:row>273</xdr:row>
      <xdr:rowOff>0</xdr:rowOff>
    </xdr:from>
    <xdr:to>
      <xdr:col>17</xdr:col>
      <xdr:colOff>124557</xdr:colOff>
      <xdr:row>273</xdr:row>
      <xdr:rowOff>29307</xdr:rowOff>
    </xdr:to>
    <xdr:cxnSp macro="">
      <xdr:nvCxnSpPr>
        <xdr:cNvPr id="291" name="Straight Arrow Connector 3"/>
        <xdr:cNvCxnSpPr/>
      </xdr:nvCxnSpPr>
      <xdr:spPr>
        <a:xfrm>
          <a:off x="6982557" y="56651769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275</xdr:row>
      <xdr:rowOff>0</xdr:rowOff>
    </xdr:from>
    <xdr:to>
      <xdr:col>17</xdr:col>
      <xdr:colOff>146538</xdr:colOff>
      <xdr:row>275</xdr:row>
      <xdr:rowOff>29307</xdr:rowOff>
    </xdr:to>
    <xdr:cxnSp macro="">
      <xdr:nvCxnSpPr>
        <xdr:cNvPr id="292" name="Straight Arrow Connector 3"/>
        <xdr:cNvCxnSpPr/>
      </xdr:nvCxnSpPr>
      <xdr:spPr>
        <a:xfrm>
          <a:off x="7004538" y="57047423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276</xdr:row>
      <xdr:rowOff>175846</xdr:rowOff>
    </xdr:from>
    <xdr:to>
      <xdr:col>17</xdr:col>
      <xdr:colOff>146538</xdr:colOff>
      <xdr:row>277</xdr:row>
      <xdr:rowOff>7326</xdr:rowOff>
    </xdr:to>
    <xdr:cxnSp macro="">
      <xdr:nvCxnSpPr>
        <xdr:cNvPr id="293" name="Straight Arrow Connector 3"/>
        <xdr:cNvCxnSpPr/>
      </xdr:nvCxnSpPr>
      <xdr:spPr>
        <a:xfrm>
          <a:off x="7004538" y="57421096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278</xdr:row>
      <xdr:rowOff>183173</xdr:rowOff>
    </xdr:from>
    <xdr:to>
      <xdr:col>17</xdr:col>
      <xdr:colOff>139212</xdr:colOff>
      <xdr:row>279</xdr:row>
      <xdr:rowOff>14653</xdr:rowOff>
    </xdr:to>
    <xdr:cxnSp macro="">
      <xdr:nvCxnSpPr>
        <xdr:cNvPr id="294" name="Straight Arrow Connector 3"/>
        <xdr:cNvCxnSpPr/>
      </xdr:nvCxnSpPr>
      <xdr:spPr>
        <a:xfrm>
          <a:off x="6997212" y="57824077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58615</xdr:colOff>
      <xdr:row>266</xdr:row>
      <xdr:rowOff>190500</xdr:rowOff>
    </xdr:from>
    <xdr:to>
      <xdr:col>17</xdr:col>
      <xdr:colOff>168519</xdr:colOff>
      <xdr:row>267</xdr:row>
      <xdr:rowOff>21981</xdr:rowOff>
    </xdr:to>
    <xdr:cxnSp macro="">
      <xdr:nvCxnSpPr>
        <xdr:cNvPr id="295" name="Straight Arrow Connector 3"/>
        <xdr:cNvCxnSpPr/>
      </xdr:nvCxnSpPr>
      <xdr:spPr>
        <a:xfrm>
          <a:off x="7026519" y="56908212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80596</xdr:colOff>
      <xdr:row>269</xdr:row>
      <xdr:rowOff>14654</xdr:rowOff>
    </xdr:from>
    <xdr:to>
      <xdr:col>17</xdr:col>
      <xdr:colOff>190500</xdr:colOff>
      <xdr:row>269</xdr:row>
      <xdr:rowOff>36635</xdr:rowOff>
    </xdr:to>
    <xdr:cxnSp macro="">
      <xdr:nvCxnSpPr>
        <xdr:cNvPr id="296" name="Straight Arrow Connector 3"/>
        <xdr:cNvCxnSpPr/>
      </xdr:nvCxnSpPr>
      <xdr:spPr>
        <a:xfrm>
          <a:off x="7048500" y="57325846"/>
          <a:ext cx="2198077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29307</xdr:colOff>
      <xdr:row>264</xdr:row>
      <xdr:rowOff>175847</xdr:rowOff>
    </xdr:from>
    <xdr:to>
      <xdr:col>17</xdr:col>
      <xdr:colOff>139211</xdr:colOff>
      <xdr:row>265</xdr:row>
      <xdr:rowOff>7327</xdr:rowOff>
    </xdr:to>
    <xdr:cxnSp macro="">
      <xdr:nvCxnSpPr>
        <xdr:cNvPr id="297" name="Straight Arrow Connector 3"/>
        <xdr:cNvCxnSpPr/>
      </xdr:nvCxnSpPr>
      <xdr:spPr>
        <a:xfrm>
          <a:off x="6997211" y="56497905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80597</xdr:colOff>
      <xdr:row>262</xdr:row>
      <xdr:rowOff>168520</xdr:rowOff>
    </xdr:from>
    <xdr:to>
      <xdr:col>17</xdr:col>
      <xdr:colOff>190501</xdr:colOff>
      <xdr:row>263</xdr:row>
      <xdr:rowOff>0</xdr:rowOff>
    </xdr:to>
    <xdr:cxnSp macro="">
      <xdr:nvCxnSpPr>
        <xdr:cNvPr id="298" name="Straight Arrow Connector 3"/>
        <xdr:cNvCxnSpPr/>
      </xdr:nvCxnSpPr>
      <xdr:spPr>
        <a:xfrm>
          <a:off x="7048501" y="56094924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51288</xdr:colOff>
      <xdr:row>299</xdr:row>
      <xdr:rowOff>183173</xdr:rowOff>
    </xdr:from>
    <xdr:to>
      <xdr:col>17</xdr:col>
      <xdr:colOff>161192</xdr:colOff>
      <xdr:row>300</xdr:row>
      <xdr:rowOff>14653</xdr:rowOff>
    </xdr:to>
    <xdr:cxnSp macro="">
      <xdr:nvCxnSpPr>
        <xdr:cNvPr id="300" name="Straight Arrow Connector 3"/>
        <xdr:cNvCxnSpPr/>
      </xdr:nvCxnSpPr>
      <xdr:spPr>
        <a:xfrm>
          <a:off x="7019192" y="63495115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58616</xdr:colOff>
      <xdr:row>302</xdr:row>
      <xdr:rowOff>36634</xdr:rowOff>
    </xdr:from>
    <xdr:to>
      <xdr:col>17</xdr:col>
      <xdr:colOff>168520</xdr:colOff>
      <xdr:row>302</xdr:row>
      <xdr:rowOff>65941</xdr:rowOff>
    </xdr:to>
    <xdr:cxnSp macro="">
      <xdr:nvCxnSpPr>
        <xdr:cNvPr id="301" name="Straight Arrow Connector 3"/>
        <xdr:cNvCxnSpPr/>
      </xdr:nvCxnSpPr>
      <xdr:spPr>
        <a:xfrm>
          <a:off x="7026520" y="62491326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36635</xdr:colOff>
      <xdr:row>303</xdr:row>
      <xdr:rowOff>190500</xdr:rowOff>
    </xdr:from>
    <xdr:to>
      <xdr:col>17</xdr:col>
      <xdr:colOff>146539</xdr:colOff>
      <xdr:row>304</xdr:row>
      <xdr:rowOff>21980</xdr:rowOff>
    </xdr:to>
    <xdr:cxnSp macro="">
      <xdr:nvCxnSpPr>
        <xdr:cNvPr id="302" name="Straight Arrow Connector 3"/>
        <xdr:cNvCxnSpPr/>
      </xdr:nvCxnSpPr>
      <xdr:spPr>
        <a:xfrm>
          <a:off x="7004539" y="62843019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58615</xdr:colOff>
      <xdr:row>306</xdr:row>
      <xdr:rowOff>7327</xdr:rowOff>
    </xdr:from>
    <xdr:to>
      <xdr:col>17</xdr:col>
      <xdr:colOff>168519</xdr:colOff>
      <xdr:row>306</xdr:row>
      <xdr:rowOff>36634</xdr:rowOff>
    </xdr:to>
    <xdr:cxnSp macro="">
      <xdr:nvCxnSpPr>
        <xdr:cNvPr id="303" name="Straight Arrow Connector 3"/>
        <xdr:cNvCxnSpPr/>
      </xdr:nvCxnSpPr>
      <xdr:spPr>
        <a:xfrm>
          <a:off x="7026519" y="63253327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102576</xdr:colOff>
      <xdr:row>307</xdr:row>
      <xdr:rowOff>183173</xdr:rowOff>
    </xdr:from>
    <xdr:to>
      <xdr:col>17</xdr:col>
      <xdr:colOff>212480</xdr:colOff>
      <xdr:row>308</xdr:row>
      <xdr:rowOff>14653</xdr:rowOff>
    </xdr:to>
    <xdr:cxnSp macro="">
      <xdr:nvCxnSpPr>
        <xdr:cNvPr id="304" name="Straight Arrow Connector 3"/>
        <xdr:cNvCxnSpPr/>
      </xdr:nvCxnSpPr>
      <xdr:spPr>
        <a:xfrm>
          <a:off x="7070480" y="63627000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309</xdr:row>
      <xdr:rowOff>190500</xdr:rowOff>
    </xdr:from>
    <xdr:to>
      <xdr:col>17</xdr:col>
      <xdr:colOff>205154</xdr:colOff>
      <xdr:row>310</xdr:row>
      <xdr:rowOff>21980</xdr:rowOff>
    </xdr:to>
    <xdr:cxnSp macro="">
      <xdr:nvCxnSpPr>
        <xdr:cNvPr id="305" name="Straight Arrow Connector 3"/>
        <xdr:cNvCxnSpPr/>
      </xdr:nvCxnSpPr>
      <xdr:spPr>
        <a:xfrm>
          <a:off x="7063154" y="64029981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43962</xdr:colOff>
      <xdr:row>312</xdr:row>
      <xdr:rowOff>0</xdr:rowOff>
    </xdr:from>
    <xdr:to>
      <xdr:col>17</xdr:col>
      <xdr:colOff>153866</xdr:colOff>
      <xdr:row>312</xdr:row>
      <xdr:rowOff>29307</xdr:rowOff>
    </xdr:to>
    <xdr:cxnSp macro="">
      <xdr:nvCxnSpPr>
        <xdr:cNvPr id="306" name="Straight Arrow Connector 3"/>
        <xdr:cNvCxnSpPr/>
      </xdr:nvCxnSpPr>
      <xdr:spPr>
        <a:xfrm>
          <a:off x="7011866" y="64432962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117231</xdr:colOff>
      <xdr:row>296</xdr:row>
      <xdr:rowOff>7326</xdr:rowOff>
    </xdr:from>
    <xdr:to>
      <xdr:col>17</xdr:col>
      <xdr:colOff>227135</xdr:colOff>
      <xdr:row>296</xdr:row>
      <xdr:rowOff>29306</xdr:rowOff>
    </xdr:to>
    <xdr:cxnSp macro="">
      <xdr:nvCxnSpPr>
        <xdr:cNvPr id="307" name="Straight Arrow Connector 3"/>
        <xdr:cNvCxnSpPr/>
      </xdr:nvCxnSpPr>
      <xdr:spPr>
        <a:xfrm>
          <a:off x="7085135" y="62725788"/>
          <a:ext cx="2198077" cy="219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131885</xdr:colOff>
      <xdr:row>293</xdr:row>
      <xdr:rowOff>168519</xdr:rowOff>
    </xdr:from>
    <xdr:to>
      <xdr:col>17</xdr:col>
      <xdr:colOff>241789</xdr:colOff>
      <xdr:row>293</xdr:row>
      <xdr:rowOff>197826</xdr:rowOff>
    </xdr:to>
    <xdr:cxnSp macro="">
      <xdr:nvCxnSpPr>
        <xdr:cNvPr id="308" name="Straight Arrow Connector 3"/>
        <xdr:cNvCxnSpPr/>
      </xdr:nvCxnSpPr>
      <xdr:spPr>
        <a:xfrm>
          <a:off x="7099789" y="62293500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131885</xdr:colOff>
      <xdr:row>297</xdr:row>
      <xdr:rowOff>175847</xdr:rowOff>
    </xdr:from>
    <xdr:to>
      <xdr:col>17</xdr:col>
      <xdr:colOff>241789</xdr:colOff>
      <xdr:row>298</xdr:row>
      <xdr:rowOff>36635</xdr:rowOff>
    </xdr:to>
    <xdr:cxnSp macro="">
      <xdr:nvCxnSpPr>
        <xdr:cNvPr id="309" name="Straight Arrow Connector 3"/>
        <xdr:cNvCxnSpPr/>
      </xdr:nvCxnSpPr>
      <xdr:spPr>
        <a:xfrm>
          <a:off x="7099789" y="63092135"/>
          <a:ext cx="2198077" cy="5861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109903</xdr:colOff>
      <xdr:row>292</xdr:row>
      <xdr:rowOff>73270</xdr:rowOff>
    </xdr:from>
    <xdr:to>
      <xdr:col>17</xdr:col>
      <xdr:colOff>219807</xdr:colOff>
      <xdr:row>292</xdr:row>
      <xdr:rowOff>102576</xdr:rowOff>
    </xdr:to>
    <xdr:cxnSp macro="">
      <xdr:nvCxnSpPr>
        <xdr:cNvPr id="310" name="Straight Arrow Connector 3"/>
        <xdr:cNvCxnSpPr/>
      </xdr:nvCxnSpPr>
      <xdr:spPr>
        <a:xfrm>
          <a:off x="7077807" y="62000424"/>
          <a:ext cx="2198077" cy="293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58615</xdr:colOff>
      <xdr:row>23</xdr:row>
      <xdr:rowOff>0</xdr:rowOff>
    </xdr:from>
    <xdr:to>
      <xdr:col>17</xdr:col>
      <xdr:colOff>219808</xdr:colOff>
      <xdr:row>23</xdr:row>
      <xdr:rowOff>21981</xdr:rowOff>
    </xdr:to>
    <xdr:cxnSp macro="">
      <xdr:nvCxnSpPr>
        <xdr:cNvPr id="229" name="Straight Arrow Connector 3"/>
        <xdr:cNvCxnSpPr/>
      </xdr:nvCxnSpPr>
      <xdr:spPr>
        <a:xfrm flipV="1">
          <a:off x="6264519" y="4879731"/>
          <a:ext cx="3011366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58616</xdr:colOff>
      <xdr:row>37</xdr:row>
      <xdr:rowOff>190500</xdr:rowOff>
    </xdr:from>
    <xdr:to>
      <xdr:col>17</xdr:col>
      <xdr:colOff>219809</xdr:colOff>
      <xdr:row>37</xdr:row>
      <xdr:rowOff>212481</xdr:rowOff>
    </xdr:to>
    <xdr:cxnSp macro="">
      <xdr:nvCxnSpPr>
        <xdr:cNvPr id="235" name="Straight Arrow Connector 3"/>
        <xdr:cNvCxnSpPr/>
      </xdr:nvCxnSpPr>
      <xdr:spPr>
        <a:xfrm flipV="1">
          <a:off x="6264520" y="8044962"/>
          <a:ext cx="3011366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212481</xdr:colOff>
      <xdr:row>60</xdr:row>
      <xdr:rowOff>102577</xdr:rowOff>
    </xdr:from>
    <xdr:to>
      <xdr:col>17</xdr:col>
      <xdr:colOff>29308</xdr:colOff>
      <xdr:row>60</xdr:row>
      <xdr:rowOff>104165</xdr:rowOff>
    </xdr:to>
    <xdr:cxnSp macro="">
      <xdr:nvCxnSpPr>
        <xdr:cNvPr id="237" name="Straight Arrow Connector 3"/>
        <xdr:cNvCxnSpPr/>
      </xdr:nvCxnSpPr>
      <xdr:spPr>
        <a:xfrm>
          <a:off x="8784981" y="14375423"/>
          <a:ext cx="30040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271096</xdr:colOff>
      <xdr:row>63</xdr:row>
      <xdr:rowOff>146539</xdr:rowOff>
    </xdr:from>
    <xdr:to>
      <xdr:col>15</xdr:col>
      <xdr:colOff>14654</xdr:colOff>
      <xdr:row>63</xdr:row>
      <xdr:rowOff>148127</xdr:rowOff>
    </xdr:to>
    <xdr:cxnSp macro="">
      <xdr:nvCxnSpPr>
        <xdr:cNvPr id="240" name="Straight Arrow Connector 3"/>
        <xdr:cNvCxnSpPr/>
      </xdr:nvCxnSpPr>
      <xdr:spPr>
        <a:xfrm>
          <a:off x="8286750" y="15188712"/>
          <a:ext cx="30040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249116</xdr:colOff>
      <xdr:row>66</xdr:row>
      <xdr:rowOff>0</xdr:rowOff>
    </xdr:from>
    <xdr:to>
      <xdr:col>9</xdr:col>
      <xdr:colOff>43962</xdr:colOff>
      <xdr:row>66</xdr:row>
      <xdr:rowOff>1588</xdr:rowOff>
    </xdr:to>
    <xdr:cxnSp macro="">
      <xdr:nvCxnSpPr>
        <xdr:cNvPr id="242" name="Straight Arrow Connector 3"/>
        <xdr:cNvCxnSpPr/>
      </xdr:nvCxnSpPr>
      <xdr:spPr>
        <a:xfrm>
          <a:off x="6711462" y="15811500"/>
          <a:ext cx="30040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389</xdr:row>
      <xdr:rowOff>29307</xdr:rowOff>
    </xdr:from>
    <xdr:to>
      <xdr:col>12</xdr:col>
      <xdr:colOff>13187</xdr:colOff>
      <xdr:row>389</xdr:row>
      <xdr:rowOff>29309</xdr:rowOff>
    </xdr:to>
    <xdr:cxnSp macro="">
      <xdr:nvCxnSpPr>
        <xdr:cNvPr id="246" name="Straight Arrow Connector 3"/>
        <xdr:cNvCxnSpPr/>
      </xdr:nvCxnSpPr>
      <xdr:spPr>
        <a:xfrm flipV="1">
          <a:off x="7246327" y="81328845"/>
          <a:ext cx="526072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14654</xdr:colOff>
      <xdr:row>353</xdr:row>
      <xdr:rowOff>87923</xdr:rowOff>
    </xdr:from>
    <xdr:to>
      <xdr:col>9</xdr:col>
      <xdr:colOff>44693</xdr:colOff>
      <xdr:row>353</xdr:row>
      <xdr:rowOff>87925</xdr:rowOff>
    </xdr:to>
    <xdr:cxnSp macro="">
      <xdr:nvCxnSpPr>
        <xdr:cNvPr id="247" name="Straight Arrow Connector 3"/>
        <xdr:cNvCxnSpPr/>
      </xdr:nvCxnSpPr>
      <xdr:spPr>
        <a:xfrm flipV="1">
          <a:off x="6477000" y="74177769"/>
          <a:ext cx="535597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256443</xdr:colOff>
      <xdr:row>356</xdr:row>
      <xdr:rowOff>109904</xdr:rowOff>
    </xdr:from>
    <xdr:to>
      <xdr:col>12</xdr:col>
      <xdr:colOff>732</xdr:colOff>
      <xdr:row>356</xdr:row>
      <xdr:rowOff>109906</xdr:rowOff>
    </xdr:to>
    <xdr:cxnSp macro="">
      <xdr:nvCxnSpPr>
        <xdr:cNvPr id="248" name="Straight Arrow Connector 3"/>
        <xdr:cNvCxnSpPr/>
      </xdr:nvCxnSpPr>
      <xdr:spPr>
        <a:xfrm flipV="1">
          <a:off x="7224347" y="74793231"/>
          <a:ext cx="535597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175846</xdr:colOff>
      <xdr:row>537</xdr:row>
      <xdr:rowOff>175846</xdr:rowOff>
    </xdr:from>
    <xdr:to>
      <xdr:col>17</xdr:col>
      <xdr:colOff>14655</xdr:colOff>
      <xdr:row>537</xdr:row>
      <xdr:rowOff>175847</xdr:rowOff>
    </xdr:to>
    <xdr:cxnSp macro="">
      <xdr:nvCxnSpPr>
        <xdr:cNvPr id="233" name="Straight Arrow Connector 3"/>
        <xdr:cNvCxnSpPr/>
      </xdr:nvCxnSpPr>
      <xdr:spPr>
        <a:xfrm flipV="1">
          <a:off x="6894634" y="111134769"/>
          <a:ext cx="2176098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249115</xdr:colOff>
      <xdr:row>726</xdr:row>
      <xdr:rowOff>161192</xdr:rowOff>
    </xdr:from>
    <xdr:to>
      <xdr:col>18</xdr:col>
      <xdr:colOff>36634</xdr:colOff>
      <xdr:row>726</xdr:row>
      <xdr:rowOff>162780</xdr:rowOff>
    </xdr:to>
    <xdr:cxnSp macro="">
      <xdr:nvCxnSpPr>
        <xdr:cNvPr id="230" name="Straight Arrow Connector 3"/>
        <xdr:cNvCxnSpPr/>
      </xdr:nvCxnSpPr>
      <xdr:spPr>
        <a:xfrm>
          <a:off x="6455019" y="149645077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227134</xdr:colOff>
      <xdr:row>730</xdr:row>
      <xdr:rowOff>153866</xdr:rowOff>
    </xdr:from>
    <xdr:to>
      <xdr:col>18</xdr:col>
      <xdr:colOff>14653</xdr:colOff>
      <xdr:row>730</xdr:row>
      <xdr:rowOff>155454</xdr:rowOff>
    </xdr:to>
    <xdr:cxnSp macro="">
      <xdr:nvCxnSpPr>
        <xdr:cNvPr id="231" name="Straight Arrow Connector 3"/>
        <xdr:cNvCxnSpPr/>
      </xdr:nvCxnSpPr>
      <xdr:spPr>
        <a:xfrm>
          <a:off x="6433038" y="150429058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7327</xdr:colOff>
      <xdr:row>783</xdr:row>
      <xdr:rowOff>95250</xdr:rowOff>
    </xdr:from>
    <xdr:to>
      <xdr:col>17</xdr:col>
      <xdr:colOff>183172</xdr:colOff>
      <xdr:row>783</xdr:row>
      <xdr:rowOff>111492</xdr:rowOff>
    </xdr:to>
    <xdr:cxnSp macro="">
      <xdr:nvCxnSpPr>
        <xdr:cNvPr id="232" name="Straight Arrow Connector 3"/>
        <xdr:cNvCxnSpPr/>
      </xdr:nvCxnSpPr>
      <xdr:spPr>
        <a:xfrm>
          <a:off x="6726115" y="161280231"/>
          <a:ext cx="2513134" cy="1624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14654</xdr:colOff>
      <xdr:row>842</xdr:row>
      <xdr:rowOff>0</xdr:rowOff>
    </xdr:from>
    <xdr:to>
      <xdr:col>15</xdr:col>
      <xdr:colOff>95250</xdr:colOff>
      <xdr:row>842</xdr:row>
      <xdr:rowOff>5739</xdr:rowOff>
    </xdr:to>
    <xdr:cxnSp macro="">
      <xdr:nvCxnSpPr>
        <xdr:cNvPr id="253" name="Straight Arrow Connector 3"/>
        <xdr:cNvCxnSpPr/>
      </xdr:nvCxnSpPr>
      <xdr:spPr>
        <a:xfrm flipV="1">
          <a:off x="6982558" y="173472231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21981</xdr:colOff>
      <xdr:row>843</xdr:row>
      <xdr:rowOff>190500</xdr:rowOff>
    </xdr:from>
    <xdr:to>
      <xdr:col>15</xdr:col>
      <xdr:colOff>102577</xdr:colOff>
      <xdr:row>843</xdr:row>
      <xdr:rowOff>196239</xdr:rowOff>
    </xdr:to>
    <xdr:cxnSp macro="">
      <xdr:nvCxnSpPr>
        <xdr:cNvPr id="254" name="Straight Arrow Connector 3"/>
        <xdr:cNvCxnSpPr/>
      </xdr:nvCxnSpPr>
      <xdr:spPr>
        <a:xfrm flipV="1">
          <a:off x="6989885" y="173860558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29307</xdr:colOff>
      <xdr:row>846</xdr:row>
      <xdr:rowOff>109903</xdr:rowOff>
    </xdr:from>
    <xdr:to>
      <xdr:col>15</xdr:col>
      <xdr:colOff>109903</xdr:colOff>
      <xdr:row>846</xdr:row>
      <xdr:rowOff>115642</xdr:rowOff>
    </xdr:to>
    <xdr:cxnSp macro="">
      <xdr:nvCxnSpPr>
        <xdr:cNvPr id="255" name="Straight Arrow Connector 3"/>
        <xdr:cNvCxnSpPr/>
      </xdr:nvCxnSpPr>
      <xdr:spPr>
        <a:xfrm flipV="1">
          <a:off x="6997211" y="174373441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</xdr:colOff>
      <xdr:row>863</xdr:row>
      <xdr:rowOff>65942</xdr:rowOff>
    </xdr:from>
    <xdr:to>
      <xdr:col>14</xdr:col>
      <xdr:colOff>117229</xdr:colOff>
      <xdr:row>863</xdr:row>
      <xdr:rowOff>80595</xdr:rowOff>
    </xdr:to>
    <xdr:cxnSp macro="">
      <xdr:nvCxnSpPr>
        <xdr:cNvPr id="257" name="Straight Arrow Connector 3"/>
        <xdr:cNvCxnSpPr/>
      </xdr:nvCxnSpPr>
      <xdr:spPr>
        <a:xfrm flipV="1">
          <a:off x="6982557" y="177905019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7328</xdr:colOff>
      <xdr:row>866</xdr:row>
      <xdr:rowOff>124557</xdr:rowOff>
    </xdr:from>
    <xdr:to>
      <xdr:col>13</xdr:col>
      <xdr:colOff>139211</xdr:colOff>
      <xdr:row>866</xdr:row>
      <xdr:rowOff>139210</xdr:rowOff>
    </xdr:to>
    <xdr:cxnSp macro="">
      <xdr:nvCxnSpPr>
        <xdr:cNvPr id="266" name="Straight Arrow Connector 3"/>
        <xdr:cNvCxnSpPr/>
      </xdr:nvCxnSpPr>
      <xdr:spPr>
        <a:xfrm flipV="1">
          <a:off x="6726116" y="178557115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869</xdr:row>
      <xdr:rowOff>73270</xdr:rowOff>
    </xdr:from>
    <xdr:to>
      <xdr:col>14</xdr:col>
      <xdr:colOff>102576</xdr:colOff>
      <xdr:row>869</xdr:row>
      <xdr:rowOff>87923</xdr:rowOff>
    </xdr:to>
    <xdr:cxnSp macro="">
      <xdr:nvCxnSpPr>
        <xdr:cNvPr id="277" name="Straight Arrow Connector 3"/>
        <xdr:cNvCxnSpPr/>
      </xdr:nvCxnSpPr>
      <xdr:spPr>
        <a:xfrm flipV="1">
          <a:off x="6967904" y="179099308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219808</xdr:colOff>
      <xdr:row>872</xdr:row>
      <xdr:rowOff>73269</xdr:rowOff>
    </xdr:from>
    <xdr:to>
      <xdr:col>16</xdr:col>
      <xdr:colOff>21981</xdr:colOff>
      <xdr:row>872</xdr:row>
      <xdr:rowOff>80596</xdr:rowOff>
    </xdr:to>
    <xdr:cxnSp macro="">
      <xdr:nvCxnSpPr>
        <xdr:cNvPr id="279" name="Straight Arrow Connector 3"/>
        <xdr:cNvCxnSpPr/>
      </xdr:nvCxnSpPr>
      <xdr:spPr>
        <a:xfrm flipV="1">
          <a:off x="6938596" y="179692788"/>
          <a:ext cx="189767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29307</xdr:colOff>
      <xdr:row>874</xdr:row>
      <xdr:rowOff>190500</xdr:rowOff>
    </xdr:from>
    <xdr:to>
      <xdr:col>17</xdr:col>
      <xdr:colOff>205153</xdr:colOff>
      <xdr:row>875</xdr:row>
      <xdr:rowOff>7326</xdr:rowOff>
    </xdr:to>
    <xdr:cxnSp macro="">
      <xdr:nvCxnSpPr>
        <xdr:cNvPr id="281" name="Straight Arrow Connector 3"/>
        <xdr:cNvCxnSpPr/>
      </xdr:nvCxnSpPr>
      <xdr:spPr>
        <a:xfrm>
          <a:off x="6491653" y="180410827"/>
          <a:ext cx="2769577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29307</xdr:colOff>
      <xdr:row>898</xdr:row>
      <xdr:rowOff>14654</xdr:rowOff>
    </xdr:from>
    <xdr:to>
      <xdr:col>15</xdr:col>
      <xdr:colOff>131883</xdr:colOff>
      <xdr:row>898</xdr:row>
      <xdr:rowOff>29307</xdr:rowOff>
    </xdr:to>
    <xdr:cxnSp macro="">
      <xdr:nvCxnSpPr>
        <xdr:cNvPr id="313" name="Straight Arrow Connector 3"/>
        <xdr:cNvCxnSpPr/>
      </xdr:nvCxnSpPr>
      <xdr:spPr>
        <a:xfrm flipV="1">
          <a:off x="7275634" y="184792327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29308</xdr:colOff>
      <xdr:row>956</xdr:row>
      <xdr:rowOff>73269</xdr:rowOff>
    </xdr:from>
    <xdr:to>
      <xdr:col>18</xdr:col>
      <xdr:colOff>0</xdr:colOff>
      <xdr:row>956</xdr:row>
      <xdr:rowOff>117231</xdr:rowOff>
    </xdr:to>
    <xdr:cxnSp macro="">
      <xdr:nvCxnSpPr>
        <xdr:cNvPr id="317" name="Straight Arrow Connector 3"/>
        <xdr:cNvCxnSpPr/>
      </xdr:nvCxnSpPr>
      <xdr:spPr>
        <a:xfrm flipV="1">
          <a:off x="6748096" y="196749865"/>
          <a:ext cx="2564423" cy="439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234462</xdr:colOff>
      <xdr:row>1005</xdr:row>
      <xdr:rowOff>190500</xdr:rowOff>
    </xdr:from>
    <xdr:to>
      <xdr:col>12</xdr:col>
      <xdr:colOff>7326</xdr:colOff>
      <xdr:row>1006</xdr:row>
      <xdr:rowOff>0</xdr:rowOff>
    </xdr:to>
    <xdr:cxnSp macro="">
      <xdr:nvCxnSpPr>
        <xdr:cNvPr id="323" name="Straight Arrow Connector 3"/>
        <xdr:cNvCxnSpPr/>
      </xdr:nvCxnSpPr>
      <xdr:spPr>
        <a:xfrm flipV="1">
          <a:off x="7480789" y="206985577"/>
          <a:ext cx="285749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21981</xdr:colOff>
      <xdr:row>1008</xdr:row>
      <xdr:rowOff>7327</xdr:rowOff>
    </xdr:from>
    <xdr:to>
      <xdr:col>17</xdr:col>
      <xdr:colOff>227135</xdr:colOff>
      <xdr:row>1008</xdr:row>
      <xdr:rowOff>14654</xdr:rowOff>
    </xdr:to>
    <xdr:cxnSp macro="">
      <xdr:nvCxnSpPr>
        <xdr:cNvPr id="324" name="Straight Arrow Connector 3"/>
        <xdr:cNvCxnSpPr/>
      </xdr:nvCxnSpPr>
      <xdr:spPr>
        <a:xfrm flipV="1">
          <a:off x="6740769" y="207395885"/>
          <a:ext cx="254244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153866</xdr:colOff>
      <xdr:row>1009</xdr:row>
      <xdr:rowOff>183173</xdr:rowOff>
    </xdr:from>
    <xdr:to>
      <xdr:col>17</xdr:col>
      <xdr:colOff>29307</xdr:colOff>
      <xdr:row>1009</xdr:row>
      <xdr:rowOff>197826</xdr:rowOff>
    </xdr:to>
    <xdr:cxnSp macro="">
      <xdr:nvCxnSpPr>
        <xdr:cNvPr id="326" name="Straight Arrow Connector 3"/>
        <xdr:cNvCxnSpPr/>
      </xdr:nvCxnSpPr>
      <xdr:spPr>
        <a:xfrm flipV="1">
          <a:off x="7656635" y="207769558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630115</xdr:colOff>
      <xdr:row>988</xdr:row>
      <xdr:rowOff>58617</xdr:rowOff>
    </xdr:from>
    <xdr:to>
      <xdr:col>17</xdr:col>
      <xdr:colOff>197827</xdr:colOff>
      <xdr:row>988</xdr:row>
      <xdr:rowOff>65943</xdr:rowOff>
    </xdr:to>
    <xdr:cxnSp macro="">
      <xdr:nvCxnSpPr>
        <xdr:cNvPr id="328" name="Straight Arrow Connector 3"/>
        <xdr:cNvCxnSpPr/>
      </xdr:nvCxnSpPr>
      <xdr:spPr>
        <a:xfrm>
          <a:off x="6198577" y="203278155"/>
          <a:ext cx="3055327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807</xdr:row>
      <xdr:rowOff>0</xdr:rowOff>
    </xdr:from>
    <xdr:to>
      <xdr:col>17</xdr:col>
      <xdr:colOff>139211</xdr:colOff>
      <xdr:row>807</xdr:row>
      <xdr:rowOff>7327</xdr:rowOff>
    </xdr:to>
    <xdr:cxnSp macro="">
      <xdr:nvCxnSpPr>
        <xdr:cNvPr id="334" name="Straight Arrow Connector 3"/>
        <xdr:cNvCxnSpPr/>
      </xdr:nvCxnSpPr>
      <xdr:spPr>
        <a:xfrm>
          <a:off x="6205904" y="166145308"/>
          <a:ext cx="298938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443</xdr:row>
      <xdr:rowOff>14655</xdr:rowOff>
    </xdr:from>
    <xdr:to>
      <xdr:col>9</xdr:col>
      <xdr:colOff>21981</xdr:colOff>
      <xdr:row>443</xdr:row>
      <xdr:rowOff>29308</xdr:rowOff>
    </xdr:to>
    <xdr:cxnSp macro="">
      <xdr:nvCxnSpPr>
        <xdr:cNvPr id="336" name="Straight Arrow Connector 3"/>
        <xdr:cNvCxnSpPr/>
      </xdr:nvCxnSpPr>
      <xdr:spPr>
        <a:xfrm>
          <a:off x="6213231" y="92385174"/>
          <a:ext cx="776654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58615</xdr:colOff>
      <xdr:row>446</xdr:row>
      <xdr:rowOff>146538</xdr:rowOff>
    </xdr:from>
    <xdr:to>
      <xdr:col>18</xdr:col>
      <xdr:colOff>21981</xdr:colOff>
      <xdr:row>446</xdr:row>
      <xdr:rowOff>168519</xdr:rowOff>
    </xdr:to>
    <xdr:cxnSp macro="">
      <xdr:nvCxnSpPr>
        <xdr:cNvPr id="339" name="Straight Arrow Connector 3"/>
        <xdr:cNvCxnSpPr/>
      </xdr:nvCxnSpPr>
      <xdr:spPr>
        <a:xfrm flipV="1">
          <a:off x="6264519" y="93110538"/>
          <a:ext cx="3069981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450</xdr:row>
      <xdr:rowOff>58616</xdr:rowOff>
    </xdr:from>
    <xdr:to>
      <xdr:col>17</xdr:col>
      <xdr:colOff>227135</xdr:colOff>
      <xdr:row>450</xdr:row>
      <xdr:rowOff>80597</xdr:rowOff>
    </xdr:to>
    <xdr:cxnSp macro="">
      <xdr:nvCxnSpPr>
        <xdr:cNvPr id="341" name="Straight Arrow Connector 3"/>
        <xdr:cNvCxnSpPr/>
      </xdr:nvCxnSpPr>
      <xdr:spPr>
        <a:xfrm flipV="1">
          <a:off x="6213231" y="93813924"/>
          <a:ext cx="3069981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7327</xdr:colOff>
      <xdr:row>453</xdr:row>
      <xdr:rowOff>43963</xdr:rowOff>
    </xdr:from>
    <xdr:to>
      <xdr:col>15</xdr:col>
      <xdr:colOff>7327</xdr:colOff>
      <xdr:row>453</xdr:row>
      <xdr:rowOff>58616</xdr:rowOff>
    </xdr:to>
    <xdr:cxnSp macro="">
      <xdr:nvCxnSpPr>
        <xdr:cNvPr id="342" name="Straight Arrow Connector 3"/>
        <xdr:cNvCxnSpPr/>
      </xdr:nvCxnSpPr>
      <xdr:spPr>
        <a:xfrm flipV="1">
          <a:off x="7253654" y="94392751"/>
          <a:ext cx="1326173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456</xdr:row>
      <xdr:rowOff>58616</xdr:rowOff>
    </xdr:from>
    <xdr:to>
      <xdr:col>12</xdr:col>
      <xdr:colOff>36634</xdr:colOff>
      <xdr:row>456</xdr:row>
      <xdr:rowOff>65944</xdr:rowOff>
    </xdr:to>
    <xdr:cxnSp macro="">
      <xdr:nvCxnSpPr>
        <xdr:cNvPr id="345" name="Straight Arrow Connector 3"/>
        <xdr:cNvCxnSpPr/>
      </xdr:nvCxnSpPr>
      <xdr:spPr>
        <a:xfrm flipV="1">
          <a:off x="7502769" y="95000885"/>
          <a:ext cx="293077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234461</xdr:colOff>
      <xdr:row>481</xdr:row>
      <xdr:rowOff>153865</xdr:rowOff>
    </xdr:from>
    <xdr:to>
      <xdr:col>12</xdr:col>
      <xdr:colOff>256441</xdr:colOff>
      <xdr:row>481</xdr:row>
      <xdr:rowOff>153867</xdr:rowOff>
    </xdr:to>
    <xdr:cxnSp macro="">
      <xdr:nvCxnSpPr>
        <xdr:cNvPr id="349" name="Straight Arrow Connector 3"/>
        <xdr:cNvCxnSpPr/>
      </xdr:nvCxnSpPr>
      <xdr:spPr>
        <a:xfrm flipV="1">
          <a:off x="7480788" y="99147923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219808</xdr:colOff>
      <xdr:row>485</xdr:row>
      <xdr:rowOff>124557</xdr:rowOff>
    </xdr:from>
    <xdr:to>
      <xdr:col>16</xdr:col>
      <xdr:colOff>234462</xdr:colOff>
      <xdr:row>485</xdr:row>
      <xdr:rowOff>124559</xdr:rowOff>
    </xdr:to>
    <xdr:cxnSp macro="">
      <xdr:nvCxnSpPr>
        <xdr:cNvPr id="350" name="Straight Arrow Connector 3"/>
        <xdr:cNvCxnSpPr/>
      </xdr:nvCxnSpPr>
      <xdr:spPr>
        <a:xfrm flipV="1">
          <a:off x="8513885" y="99909922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21982</xdr:colOff>
      <xdr:row>488</xdr:row>
      <xdr:rowOff>73269</xdr:rowOff>
    </xdr:from>
    <xdr:to>
      <xdr:col>13</xdr:col>
      <xdr:colOff>7327</xdr:colOff>
      <xdr:row>488</xdr:row>
      <xdr:rowOff>80599</xdr:rowOff>
    </xdr:to>
    <xdr:cxnSp macro="">
      <xdr:nvCxnSpPr>
        <xdr:cNvPr id="351" name="Straight Arrow Connector 3"/>
        <xdr:cNvCxnSpPr/>
      </xdr:nvCxnSpPr>
      <xdr:spPr>
        <a:xfrm flipV="1">
          <a:off x="7268309" y="100452115"/>
          <a:ext cx="754672" cy="733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413</xdr:row>
      <xdr:rowOff>131884</xdr:rowOff>
    </xdr:from>
    <xdr:to>
      <xdr:col>17</xdr:col>
      <xdr:colOff>212481</xdr:colOff>
      <xdr:row>413</xdr:row>
      <xdr:rowOff>131887</xdr:rowOff>
    </xdr:to>
    <xdr:cxnSp macro="">
      <xdr:nvCxnSpPr>
        <xdr:cNvPr id="353" name="Straight Arrow Connector 3"/>
        <xdr:cNvCxnSpPr/>
      </xdr:nvCxnSpPr>
      <xdr:spPr>
        <a:xfrm flipV="1">
          <a:off x="6462346" y="86325807"/>
          <a:ext cx="2806212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566</xdr:row>
      <xdr:rowOff>0</xdr:rowOff>
    </xdr:from>
    <xdr:to>
      <xdr:col>10</xdr:col>
      <xdr:colOff>43961</xdr:colOff>
      <xdr:row>566</xdr:row>
      <xdr:rowOff>14654</xdr:rowOff>
    </xdr:to>
    <xdr:cxnSp macro="">
      <xdr:nvCxnSpPr>
        <xdr:cNvPr id="369" name="Straight Arrow Connector 3"/>
        <xdr:cNvCxnSpPr/>
      </xdr:nvCxnSpPr>
      <xdr:spPr>
        <a:xfrm>
          <a:off x="6967904" y="117076904"/>
          <a:ext cx="322384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14654</xdr:colOff>
      <xdr:row>962</xdr:row>
      <xdr:rowOff>183173</xdr:rowOff>
    </xdr:from>
    <xdr:to>
      <xdr:col>17</xdr:col>
      <xdr:colOff>212481</xdr:colOff>
      <xdr:row>962</xdr:row>
      <xdr:rowOff>190500</xdr:rowOff>
    </xdr:to>
    <xdr:cxnSp macro="">
      <xdr:nvCxnSpPr>
        <xdr:cNvPr id="215" name="Straight Arrow Connector 3"/>
        <xdr:cNvCxnSpPr/>
      </xdr:nvCxnSpPr>
      <xdr:spPr>
        <a:xfrm>
          <a:off x="6215429" y="199312823"/>
          <a:ext cx="30362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198437</xdr:colOff>
      <xdr:row>11</xdr:row>
      <xdr:rowOff>198438</xdr:rowOff>
    </xdr:from>
    <xdr:to>
      <xdr:col>18</xdr:col>
      <xdr:colOff>7937</xdr:colOff>
      <xdr:row>11</xdr:row>
      <xdr:rowOff>206375</xdr:rowOff>
    </xdr:to>
    <xdr:cxnSp macro="">
      <xdr:nvCxnSpPr>
        <xdr:cNvPr id="7" name="Straight Arrow Connector 3"/>
        <xdr:cNvCxnSpPr/>
      </xdr:nvCxnSpPr>
      <xdr:spPr>
        <a:xfrm>
          <a:off x="6842125" y="3175001"/>
          <a:ext cx="2365375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111125</xdr:colOff>
      <xdr:row>0</xdr:row>
      <xdr:rowOff>190499</xdr:rowOff>
    </xdr:from>
    <xdr:ext cx="652096" cy="269876"/>
    <xdr:sp macro="" textlink="">
      <xdr:nvSpPr>
        <xdr:cNvPr id="16" name="กล่องข้อความ 15"/>
        <xdr:cNvSpPr txBox="1"/>
      </xdr:nvSpPr>
      <xdr:spPr>
        <a:xfrm>
          <a:off x="8382000" y="190499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7938</xdr:colOff>
      <xdr:row>19</xdr:row>
      <xdr:rowOff>15875</xdr:rowOff>
    </xdr:from>
    <xdr:to>
      <xdr:col>17</xdr:col>
      <xdr:colOff>238125</xdr:colOff>
      <xdr:row>19</xdr:row>
      <xdr:rowOff>23813</xdr:rowOff>
    </xdr:to>
    <xdr:cxnSp macro="">
      <xdr:nvCxnSpPr>
        <xdr:cNvPr id="18" name="Straight Arrow Connector 3"/>
        <xdr:cNvCxnSpPr/>
      </xdr:nvCxnSpPr>
      <xdr:spPr>
        <a:xfrm>
          <a:off x="6897688" y="4897438"/>
          <a:ext cx="2286000" cy="793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</xdr:colOff>
      <xdr:row>38</xdr:row>
      <xdr:rowOff>103188</xdr:rowOff>
    </xdr:from>
    <xdr:to>
      <xdr:col>17</xdr:col>
      <xdr:colOff>230188</xdr:colOff>
      <xdr:row>38</xdr:row>
      <xdr:rowOff>119062</xdr:rowOff>
    </xdr:to>
    <xdr:cxnSp macro="">
      <xdr:nvCxnSpPr>
        <xdr:cNvPr id="23" name="Straight Arrow Connector 3"/>
        <xdr:cNvCxnSpPr/>
      </xdr:nvCxnSpPr>
      <xdr:spPr>
        <a:xfrm flipV="1">
          <a:off x="6905625" y="9191626"/>
          <a:ext cx="2270126" cy="158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198437</xdr:colOff>
      <xdr:row>27</xdr:row>
      <xdr:rowOff>111124</xdr:rowOff>
    </xdr:from>
    <xdr:ext cx="652096" cy="269876"/>
    <xdr:sp macro="" textlink="">
      <xdr:nvSpPr>
        <xdr:cNvPr id="25" name="กล่องข้อความ 15"/>
        <xdr:cNvSpPr txBox="1"/>
      </xdr:nvSpPr>
      <xdr:spPr>
        <a:xfrm>
          <a:off x="8469312" y="6119812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230188</xdr:colOff>
      <xdr:row>44</xdr:row>
      <xdr:rowOff>111125</xdr:rowOff>
    </xdr:from>
    <xdr:to>
      <xdr:col>17</xdr:col>
      <xdr:colOff>206375</xdr:colOff>
      <xdr:row>44</xdr:row>
      <xdr:rowOff>127002</xdr:rowOff>
    </xdr:to>
    <xdr:cxnSp macro="">
      <xdr:nvCxnSpPr>
        <xdr:cNvPr id="27" name="Straight Arrow Connector 3"/>
        <xdr:cNvCxnSpPr/>
      </xdr:nvCxnSpPr>
      <xdr:spPr>
        <a:xfrm>
          <a:off x="6961188" y="9794875"/>
          <a:ext cx="2278062" cy="1587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7937</xdr:colOff>
      <xdr:row>66</xdr:row>
      <xdr:rowOff>111126</xdr:rowOff>
    </xdr:from>
    <xdr:to>
      <xdr:col>17</xdr:col>
      <xdr:colOff>246064</xdr:colOff>
      <xdr:row>66</xdr:row>
      <xdr:rowOff>119063</xdr:rowOff>
    </xdr:to>
    <xdr:cxnSp macro="">
      <xdr:nvCxnSpPr>
        <xdr:cNvPr id="33" name="Straight Arrow Connector 3"/>
        <xdr:cNvCxnSpPr/>
      </xdr:nvCxnSpPr>
      <xdr:spPr>
        <a:xfrm flipV="1">
          <a:off x="7143750" y="15589251"/>
          <a:ext cx="2047877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55</xdr:row>
      <xdr:rowOff>119061</xdr:rowOff>
    </xdr:from>
    <xdr:ext cx="652096" cy="269876"/>
    <xdr:sp macro="" textlink="">
      <xdr:nvSpPr>
        <xdr:cNvPr id="34" name="กล่องข้อความ 15"/>
        <xdr:cNvSpPr txBox="1"/>
      </xdr:nvSpPr>
      <xdr:spPr>
        <a:xfrm>
          <a:off x="8461375" y="11985624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238125</xdr:colOff>
      <xdr:row>72</xdr:row>
      <xdr:rowOff>119063</xdr:rowOff>
    </xdr:from>
    <xdr:to>
      <xdr:col>17</xdr:col>
      <xdr:colOff>230187</xdr:colOff>
      <xdr:row>72</xdr:row>
      <xdr:rowOff>134938</xdr:rowOff>
    </xdr:to>
    <xdr:cxnSp macro="">
      <xdr:nvCxnSpPr>
        <xdr:cNvPr id="36" name="Straight Arrow Connector 3"/>
        <xdr:cNvCxnSpPr/>
      </xdr:nvCxnSpPr>
      <xdr:spPr>
        <a:xfrm flipV="1">
          <a:off x="6881813" y="17025938"/>
          <a:ext cx="2293937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15875</xdr:colOff>
      <xdr:row>94</xdr:row>
      <xdr:rowOff>111126</xdr:rowOff>
    </xdr:from>
    <xdr:to>
      <xdr:col>17</xdr:col>
      <xdr:colOff>206376</xdr:colOff>
      <xdr:row>94</xdr:row>
      <xdr:rowOff>119062</xdr:rowOff>
    </xdr:to>
    <xdr:cxnSp macro="">
      <xdr:nvCxnSpPr>
        <xdr:cNvPr id="37" name="Straight Arrow Connector 3"/>
        <xdr:cNvCxnSpPr/>
      </xdr:nvCxnSpPr>
      <xdr:spPr>
        <a:xfrm flipV="1">
          <a:off x="7151688" y="21661439"/>
          <a:ext cx="2000251" cy="793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79375</xdr:colOff>
      <xdr:row>84</xdr:row>
      <xdr:rowOff>158749</xdr:rowOff>
    </xdr:from>
    <xdr:ext cx="652096" cy="269876"/>
    <xdr:sp macro="" textlink="">
      <xdr:nvSpPr>
        <xdr:cNvPr id="38" name="กล่องข้อความ 15"/>
        <xdr:cNvSpPr txBox="1"/>
      </xdr:nvSpPr>
      <xdr:spPr>
        <a:xfrm>
          <a:off x="8350250" y="18113374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15875</xdr:colOff>
      <xdr:row>97</xdr:row>
      <xdr:rowOff>79375</xdr:rowOff>
    </xdr:from>
    <xdr:to>
      <xdr:col>17</xdr:col>
      <xdr:colOff>127000</xdr:colOff>
      <xdr:row>97</xdr:row>
      <xdr:rowOff>87313</xdr:rowOff>
    </xdr:to>
    <xdr:cxnSp macro="">
      <xdr:nvCxnSpPr>
        <xdr:cNvPr id="39" name="Straight Arrow Connector 3"/>
        <xdr:cNvCxnSpPr/>
      </xdr:nvCxnSpPr>
      <xdr:spPr>
        <a:xfrm>
          <a:off x="7151688" y="22344063"/>
          <a:ext cx="1920875" cy="793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79375</xdr:colOff>
      <xdr:row>123</xdr:row>
      <xdr:rowOff>87312</xdr:rowOff>
    </xdr:from>
    <xdr:to>
      <xdr:col>17</xdr:col>
      <xdr:colOff>206376</xdr:colOff>
      <xdr:row>123</xdr:row>
      <xdr:rowOff>111126</xdr:rowOff>
    </xdr:to>
    <xdr:cxnSp macro="">
      <xdr:nvCxnSpPr>
        <xdr:cNvPr id="40" name="Straight Arrow Connector 3"/>
        <xdr:cNvCxnSpPr/>
      </xdr:nvCxnSpPr>
      <xdr:spPr>
        <a:xfrm>
          <a:off x="6223000" y="26749375"/>
          <a:ext cx="2928939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127000</xdr:colOff>
      <xdr:row>114</xdr:row>
      <xdr:rowOff>103186</xdr:rowOff>
    </xdr:from>
    <xdr:ext cx="652096" cy="269876"/>
    <xdr:sp macro="" textlink="">
      <xdr:nvSpPr>
        <xdr:cNvPr id="41" name="กล่องข้อความ 15"/>
        <xdr:cNvSpPr txBox="1"/>
      </xdr:nvSpPr>
      <xdr:spPr>
        <a:xfrm>
          <a:off x="8397875" y="2440781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79375</xdr:colOff>
      <xdr:row>153</xdr:row>
      <xdr:rowOff>87312</xdr:rowOff>
    </xdr:from>
    <xdr:to>
      <xdr:col>17</xdr:col>
      <xdr:colOff>206376</xdr:colOff>
      <xdr:row>153</xdr:row>
      <xdr:rowOff>111126</xdr:rowOff>
    </xdr:to>
    <xdr:cxnSp macro="">
      <xdr:nvCxnSpPr>
        <xdr:cNvPr id="45" name="Straight Arrow Connector 3"/>
        <xdr:cNvCxnSpPr/>
      </xdr:nvCxnSpPr>
      <xdr:spPr>
        <a:xfrm>
          <a:off x="6223000" y="26749375"/>
          <a:ext cx="2928939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15875</xdr:colOff>
      <xdr:row>144</xdr:row>
      <xdr:rowOff>134937</xdr:rowOff>
    </xdr:from>
    <xdr:ext cx="652096" cy="269876"/>
    <xdr:sp macro="" textlink="">
      <xdr:nvSpPr>
        <xdr:cNvPr id="46" name="กล่องข้อความ 15"/>
        <xdr:cNvSpPr txBox="1"/>
      </xdr:nvSpPr>
      <xdr:spPr>
        <a:xfrm>
          <a:off x="8540750" y="30360937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15875</xdr:colOff>
      <xdr:row>125</xdr:row>
      <xdr:rowOff>222250</xdr:rowOff>
    </xdr:from>
    <xdr:to>
      <xdr:col>17</xdr:col>
      <xdr:colOff>142876</xdr:colOff>
      <xdr:row>126</xdr:row>
      <xdr:rowOff>7939</xdr:rowOff>
    </xdr:to>
    <xdr:cxnSp macro="">
      <xdr:nvCxnSpPr>
        <xdr:cNvPr id="47" name="Straight Arrow Connector 3"/>
        <xdr:cNvCxnSpPr/>
      </xdr:nvCxnSpPr>
      <xdr:spPr>
        <a:xfrm>
          <a:off x="6246813" y="27360563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128</xdr:row>
      <xdr:rowOff>7938</xdr:rowOff>
    </xdr:from>
    <xdr:to>
      <xdr:col>17</xdr:col>
      <xdr:colOff>127001</xdr:colOff>
      <xdr:row>128</xdr:row>
      <xdr:rowOff>31752</xdr:rowOff>
    </xdr:to>
    <xdr:cxnSp macro="">
      <xdr:nvCxnSpPr>
        <xdr:cNvPr id="48" name="Straight Arrow Connector 3"/>
        <xdr:cNvCxnSpPr/>
      </xdr:nvCxnSpPr>
      <xdr:spPr>
        <a:xfrm>
          <a:off x="6230938" y="27860626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31749</xdr:colOff>
      <xdr:row>129</xdr:row>
      <xdr:rowOff>222250</xdr:rowOff>
    </xdr:from>
    <xdr:to>
      <xdr:col>17</xdr:col>
      <xdr:colOff>158750</xdr:colOff>
      <xdr:row>130</xdr:row>
      <xdr:rowOff>7939</xdr:rowOff>
    </xdr:to>
    <xdr:cxnSp macro="">
      <xdr:nvCxnSpPr>
        <xdr:cNvPr id="49" name="Straight Arrow Connector 3"/>
        <xdr:cNvCxnSpPr/>
      </xdr:nvCxnSpPr>
      <xdr:spPr>
        <a:xfrm>
          <a:off x="6262687" y="28313063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39687</xdr:colOff>
      <xdr:row>132</xdr:row>
      <xdr:rowOff>0</xdr:rowOff>
    </xdr:from>
    <xdr:to>
      <xdr:col>17</xdr:col>
      <xdr:colOff>166688</xdr:colOff>
      <xdr:row>132</xdr:row>
      <xdr:rowOff>23814</xdr:rowOff>
    </xdr:to>
    <xdr:cxnSp macro="">
      <xdr:nvCxnSpPr>
        <xdr:cNvPr id="50" name="Straight Arrow Connector 3"/>
        <xdr:cNvCxnSpPr/>
      </xdr:nvCxnSpPr>
      <xdr:spPr>
        <a:xfrm>
          <a:off x="6270625" y="28805188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134</xdr:row>
      <xdr:rowOff>7937</xdr:rowOff>
    </xdr:from>
    <xdr:to>
      <xdr:col>17</xdr:col>
      <xdr:colOff>158751</xdr:colOff>
      <xdr:row>134</xdr:row>
      <xdr:rowOff>31751</xdr:rowOff>
    </xdr:to>
    <xdr:cxnSp macro="">
      <xdr:nvCxnSpPr>
        <xdr:cNvPr id="51" name="Straight Arrow Connector 3"/>
        <xdr:cNvCxnSpPr/>
      </xdr:nvCxnSpPr>
      <xdr:spPr>
        <a:xfrm>
          <a:off x="6262688" y="29289375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</xdr:colOff>
      <xdr:row>136</xdr:row>
      <xdr:rowOff>79375</xdr:rowOff>
    </xdr:from>
    <xdr:to>
      <xdr:col>17</xdr:col>
      <xdr:colOff>150813</xdr:colOff>
      <xdr:row>136</xdr:row>
      <xdr:rowOff>103189</xdr:rowOff>
    </xdr:to>
    <xdr:cxnSp macro="">
      <xdr:nvCxnSpPr>
        <xdr:cNvPr id="52" name="Straight Arrow Connector 3"/>
        <xdr:cNvCxnSpPr/>
      </xdr:nvCxnSpPr>
      <xdr:spPr>
        <a:xfrm>
          <a:off x="6254750" y="29837063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7"/>
  <sheetViews>
    <sheetView topLeftCell="A55" zoomScale="120" zoomScaleNormal="120" workbookViewId="0">
      <selection activeCell="D35" sqref="D35"/>
    </sheetView>
  </sheetViews>
  <sheetFormatPr defaultRowHeight="14.25"/>
  <cols>
    <col min="1" max="1" width="49.125" bestFit="1" customWidth="1"/>
    <col min="2" max="2" width="14.125" bestFit="1" customWidth="1"/>
    <col min="3" max="3" width="14.25" bestFit="1" customWidth="1"/>
    <col min="4" max="4" width="14.875" bestFit="1" customWidth="1"/>
    <col min="5" max="5" width="15.375" bestFit="1" customWidth="1"/>
    <col min="6" max="6" width="13.125" bestFit="1" customWidth="1"/>
  </cols>
  <sheetData>
    <row r="1" spans="1:10" s="2" customFormat="1" ht="20.25">
      <c r="A1" s="260" t="s">
        <v>0</v>
      </c>
      <c r="B1" s="260"/>
      <c r="C1" s="260"/>
      <c r="D1" s="260"/>
      <c r="E1" s="260"/>
      <c r="F1" s="260"/>
      <c r="G1" s="5"/>
      <c r="H1" s="5"/>
      <c r="I1" s="5"/>
      <c r="J1" s="5"/>
    </row>
    <row r="2" spans="1:10" s="2" customFormat="1" ht="20.25">
      <c r="A2" s="260" t="s">
        <v>48</v>
      </c>
      <c r="B2" s="260"/>
      <c r="C2" s="260"/>
      <c r="D2" s="260"/>
      <c r="E2" s="260"/>
      <c r="F2" s="260"/>
      <c r="G2" s="5"/>
      <c r="H2" s="5"/>
      <c r="I2" s="5"/>
      <c r="J2" s="5"/>
    </row>
    <row r="3" spans="1:10" s="2" customFormat="1" ht="20.25">
      <c r="A3" s="260" t="s">
        <v>1</v>
      </c>
      <c r="B3" s="260"/>
      <c r="C3" s="260"/>
      <c r="D3" s="260"/>
      <c r="E3" s="260"/>
      <c r="F3" s="260"/>
      <c r="G3" s="5"/>
      <c r="H3" s="5"/>
      <c r="I3" s="5"/>
      <c r="J3" s="5"/>
    </row>
    <row r="4" spans="1:10" s="2" customFormat="1" ht="20.25">
      <c r="A4" s="7"/>
      <c r="B4" s="7"/>
      <c r="C4" s="7"/>
      <c r="D4" s="7"/>
      <c r="E4" s="7"/>
      <c r="F4" s="7"/>
      <c r="G4" s="6"/>
      <c r="H4" s="6"/>
      <c r="I4" s="6"/>
      <c r="J4" s="6"/>
    </row>
    <row r="5" spans="1:10" s="2" customFormat="1" ht="20.25">
      <c r="A5" s="9" t="s">
        <v>2</v>
      </c>
      <c r="B5" s="10" t="s">
        <v>3</v>
      </c>
      <c r="C5" s="9" t="s">
        <v>5</v>
      </c>
      <c r="D5" s="10" t="s">
        <v>7</v>
      </c>
      <c r="E5" s="9" t="s">
        <v>5</v>
      </c>
      <c r="F5" s="9" t="s">
        <v>10</v>
      </c>
    </row>
    <row r="6" spans="1:10" s="2" customFormat="1" ht="20.25">
      <c r="A6" s="11"/>
      <c r="B6" s="12" t="s">
        <v>4</v>
      </c>
      <c r="C6" s="11" t="s">
        <v>6</v>
      </c>
      <c r="D6" s="12" t="s">
        <v>8</v>
      </c>
      <c r="E6" s="11" t="s">
        <v>9</v>
      </c>
      <c r="F6" s="11"/>
    </row>
    <row r="7" spans="1:10" s="2" customFormat="1" ht="20.25">
      <c r="A7" s="8" t="s">
        <v>33</v>
      </c>
      <c r="B7" s="80"/>
      <c r="C7" s="81"/>
      <c r="D7" s="82"/>
      <c r="E7" s="81"/>
      <c r="F7" s="16"/>
    </row>
    <row r="8" spans="1:10" s="2" customFormat="1" ht="20.25">
      <c r="A8" s="3" t="s">
        <v>54</v>
      </c>
      <c r="B8" s="80">
        <v>0</v>
      </c>
      <c r="C8" s="81">
        <f>SUM(B8*100)/59</f>
        <v>0</v>
      </c>
      <c r="D8" s="83">
        <v>0</v>
      </c>
      <c r="E8" s="81">
        <f>SUM(D8*100)/40696400</f>
        <v>0</v>
      </c>
      <c r="F8" s="16" t="s">
        <v>44</v>
      </c>
    </row>
    <row r="9" spans="1:10" s="2" customFormat="1" ht="20.25">
      <c r="A9" s="3" t="s">
        <v>90</v>
      </c>
      <c r="B9" s="80">
        <v>3</v>
      </c>
      <c r="C9" s="81">
        <f>SUM(B9*100)/59</f>
        <v>5.0847457627118642</v>
      </c>
      <c r="D9" s="82">
        <v>46151000</v>
      </c>
      <c r="E9" s="81">
        <f>SUM(D9*100)/40696400</f>
        <v>113.40315113867565</v>
      </c>
      <c r="F9" s="16" t="s">
        <v>44</v>
      </c>
    </row>
    <row r="10" spans="1:10" s="2" customFormat="1" ht="20.25">
      <c r="A10" s="13" t="s">
        <v>11</v>
      </c>
      <c r="B10" s="84">
        <f>SUM(B8+B9)</f>
        <v>3</v>
      </c>
      <c r="C10" s="85">
        <f>SUM(B10*100)/B61</f>
        <v>4.615384615384615</v>
      </c>
      <c r="D10" s="86">
        <f>SUM(D8+D9)</f>
        <v>46151000</v>
      </c>
      <c r="E10" s="85">
        <f>SUM(D10*100)/D61</f>
        <v>68.326300984528828</v>
      </c>
      <c r="F10" s="17"/>
    </row>
    <row r="11" spans="1:10" s="2" customFormat="1" ht="20.25">
      <c r="A11" s="15" t="s">
        <v>34</v>
      </c>
      <c r="B11" s="80"/>
      <c r="C11" s="81"/>
      <c r="D11" s="82"/>
      <c r="E11" s="81"/>
      <c r="F11" s="16"/>
    </row>
    <row r="12" spans="1:10" s="2" customFormat="1" ht="20.25">
      <c r="A12" s="3" t="s">
        <v>55</v>
      </c>
      <c r="B12" s="80">
        <v>0</v>
      </c>
      <c r="C12" s="81">
        <f>SUM(B12*100)/59</f>
        <v>0</v>
      </c>
      <c r="D12" s="83">
        <v>0</v>
      </c>
      <c r="E12" s="81">
        <f>SUM(D12*100)/40696400</f>
        <v>0</v>
      </c>
      <c r="F12" s="16" t="s">
        <v>44</v>
      </c>
    </row>
    <row r="13" spans="1:10" s="2" customFormat="1" ht="20.25">
      <c r="A13" s="3"/>
      <c r="B13" s="80"/>
      <c r="C13" s="81"/>
      <c r="D13" s="82"/>
      <c r="E13" s="81"/>
      <c r="F13" s="16"/>
    </row>
    <row r="14" spans="1:10" s="2" customFormat="1" ht="20.25">
      <c r="A14" s="13" t="s">
        <v>11</v>
      </c>
      <c r="B14" s="84">
        <f>SUM(B12)</f>
        <v>0</v>
      </c>
      <c r="C14" s="85">
        <f>SUM(B14*100)/B61</f>
        <v>0</v>
      </c>
      <c r="D14" s="87">
        <f>SUM(D12)</f>
        <v>0</v>
      </c>
      <c r="E14" s="85">
        <f>SUM(D14*100)/D61</f>
        <v>0</v>
      </c>
      <c r="F14" s="17"/>
    </row>
    <row r="15" spans="1:10" s="2" customFormat="1" ht="20.25">
      <c r="A15" s="8" t="s">
        <v>43</v>
      </c>
      <c r="B15" s="80"/>
      <c r="C15" s="81"/>
      <c r="D15" s="82"/>
      <c r="E15" s="81"/>
      <c r="F15" s="16"/>
    </row>
    <row r="16" spans="1:10" s="2" customFormat="1" ht="20.25">
      <c r="A16" s="3" t="s">
        <v>42</v>
      </c>
      <c r="B16" s="80"/>
      <c r="C16" s="81"/>
      <c r="D16" s="82"/>
      <c r="E16" s="81"/>
      <c r="F16" s="16"/>
    </row>
    <row r="17" spans="1:6" s="2" customFormat="1" ht="20.25">
      <c r="A17" s="3" t="s">
        <v>53</v>
      </c>
      <c r="B17" s="80">
        <v>9</v>
      </c>
      <c r="C17" s="81">
        <f>SUM(B17*100)/59</f>
        <v>15.254237288135593</v>
      </c>
      <c r="D17" s="82">
        <v>247100</v>
      </c>
      <c r="E17" s="81">
        <f>SUM(D17*100)/40696400</f>
        <v>0.60717901337710456</v>
      </c>
      <c r="F17" s="16" t="s">
        <v>47</v>
      </c>
    </row>
    <row r="18" spans="1:6" s="2" customFormat="1" ht="20.25">
      <c r="A18" s="3" t="s">
        <v>56</v>
      </c>
      <c r="B18" s="80">
        <v>4</v>
      </c>
      <c r="C18" s="81">
        <f>SUM(B18*100)/59</f>
        <v>6.7796610169491522</v>
      </c>
      <c r="D18" s="82">
        <v>440000</v>
      </c>
      <c r="E18" s="81">
        <f>SUM(D18*100)/40696400</f>
        <v>1.0811767134193688</v>
      </c>
      <c r="F18" s="16" t="s">
        <v>73</v>
      </c>
    </row>
    <row r="19" spans="1:6" s="2" customFormat="1" ht="20.25">
      <c r="A19" s="3" t="s">
        <v>57</v>
      </c>
      <c r="B19" s="80">
        <v>4</v>
      </c>
      <c r="C19" s="81">
        <f>SUM(B19*100)/59</f>
        <v>6.7796610169491522</v>
      </c>
      <c r="D19" s="82">
        <v>12211600</v>
      </c>
      <c r="E19" s="81">
        <f>SUM(D19*100)/40696400</f>
        <v>30.006585349072644</v>
      </c>
      <c r="F19" s="16" t="s">
        <v>73</v>
      </c>
    </row>
    <row r="20" spans="1:6" s="2" customFormat="1" ht="20.25">
      <c r="A20" s="3"/>
      <c r="B20" s="80"/>
      <c r="C20" s="81"/>
      <c r="D20" s="82"/>
      <c r="E20" s="81"/>
      <c r="F20" s="16"/>
    </row>
    <row r="21" spans="1:6" s="2" customFormat="1" ht="20.25">
      <c r="A21" s="13" t="s">
        <v>11</v>
      </c>
      <c r="B21" s="84">
        <f>SUM(B17+B18+B19)</f>
        <v>17</v>
      </c>
      <c r="C21" s="85">
        <f>SUM(B21*100)/B61</f>
        <v>26.153846153846153</v>
      </c>
      <c r="D21" s="88">
        <f>SUM(D17+D18+D19)</f>
        <v>12898700</v>
      </c>
      <c r="E21" s="85">
        <f>SUM(D21*100)/D61</f>
        <v>19.096454215708047</v>
      </c>
      <c r="F21" s="17"/>
    </row>
    <row r="22" spans="1:6" s="2" customFormat="1" ht="20.25">
      <c r="F22" s="14">
        <v>3</v>
      </c>
    </row>
    <row r="23" spans="1:6" s="2" customFormat="1" ht="26.25" customHeight="1">
      <c r="F23" s="14"/>
    </row>
    <row r="24" spans="1:6" s="2" customFormat="1" ht="20.25">
      <c r="A24" s="9" t="s">
        <v>2</v>
      </c>
      <c r="B24" s="10" t="s">
        <v>3</v>
      </c>
      <c r="C24" s="9" t="s">
        <v>5</v>
      </c>
      <c r="D24" s="10" t="s">
        <v>7</v>
      </c>
      <c r="E24" s="9" t="s">
        <v>5</v>
      </c>
      <c r="F24" s="9" t="s">
        <v>10</v>
      </c>
    </row>
    <row r="25" spans="1:6" s="2" customFormat="1" ht="20.25">
      <c r="A25" s="11"/>
      <c r="B25" s="12" t="s">
        <v>4</v>
      </c>
      <c r="C25" s="11" t="s">
        <v>6</v>
      </c>
      <c r="D25" s="12" t="s">
        <v>8</v>
      </c>
      <c r="E25" s="11" t="s">
        <v>9</v>
      </c>
      <c r="F25" s="11"/>
    </row>
    <row r="26" spans="1:6" s="2" customFormat="1" ht="20.25">
      <c r="A26" s="15" t="s">
        <v>35</v>
      </c>
      <c r="B26" s="80"/>
      <c r="C26" s="81"/>
      <c r="D26" s="82"/>
      <c r="E26" s="81"/>
      <c r="F26" s="16"/>
    </row>
    <row r="27" spans="1:6" s="2" customFormat="1" ht="20.25">
      <c r="A27" s="3" t="s">
        <v>58</v>
      </c>
      <c r="B27" s="80">
        <v>3</v>
      </c>
      <c r="C27" s="81">
        <f>SUM(B27*100)/59</f>
        <v>5.0847457627118642</v>
      </c>
      <c r="D27" s="82">
        <v>2210000</v>
      </c>
      <c r="E27" s="81">
        <f>SUM(D27*100)/40696400</f>
        <v>5.4304557651291026</v>
      </c>
      <c r="F27" s="16" t="s">
        <v>44</v>
      </c>
    </row>
    <row r="28" spans="1:6" s="2" customFormat="1" ht="20.25">
      <c r="A28" s="3" t="s">
        <v>59</v>
      </c>
      <c r="B28" s="80">
        <v>5</v>
      </c>
      <c r="C28" s="81">
        <f>SUM(B28*100)/59</f>
        <v>8.4745762711864412</v>
      </c>
      <c r="D28" s="82">
        <v>852000</v>
      </c>
      <c r="E28" s="81">
        <f>SUM(D28*100)/40696400</f>
        <v>2.0935512723484142</v>
      </c>
      <c r="F28" s="16" t="s">
        <v>73</v>
      </c>
    </row>
    <row r="29" spans="1:6" s="2" customFormat="1" ht="20.25">
      <c r="A29" s="3" t="s">
        <v>60</v>
      </c>
      <c r="B29" s="80">
        <v>1</v>
      </c>
      <c r="C29" s="81">
        <f>SUM(B29*100)/59</f>
        <v>1.6949152542372881</v>
      </c>
      <c r="D29" s="82">
        <v>20000</v>
      </c>
      <c r="E29" s="81">
        <f>SUM(D29*100)/40696400</f>
        <v>4.914439606451676E-2</v>
      </c>
      <c r="F29" s="16" t="s">
        <v>73</v>
      </c>
    </row>
    <row r="30" spans="1:6" s="2" customFormat="1" ht="20.25">
      <c r="A30" s="3" t="s">
        <v>61</v>
      </c>
      <c r="B30" s="80">
        <v>0</v>
      </c>
      <c r="C30" s="81">
        <f>SUM(B30*100)/59</f>
        <v>0</v>
      </c>
      <c r="D30" s="83">
        <v>0</v>
      </c>
      <c r="E30" s="81">
        <f>SUM(D30*100)/40696400</f>
        <v>0</v>
      </c>
      <c r="F30" s="16" t="s">
        <v>73</v>
      </c>
    </row>
    <row r="31" spans="1:6" s="2" customFormat="1" ht="20.25">
      <c r="A31" s="3"/>
      <c r="B31" s="80"/>
      <c r="C31" s="81"/>
      <c r="D31" s="82"/>
      <c r="E31" s="81"/>
      <c r="F31" s="16"/>
    </row>
    <row r="32" spans="1:6" s="2" customFormat="1" ht="20.25">
      <c r="A32" s="13" t="s">
        <v>11</v>
      </c>
      <c r="B32" s="84">
        <f>SUM(B27+B28+B29+B30)</f>
        <v>9</v>
      </c>
      <c r="C32" s="85">
        <f>SUM(B32*100)/B61</f>
        <v>13.846153846153847</v>
      </c>
      <c r="D32" s="88">
        <f>SUM(D27+D28+D29+D30)</f>
        <v>3082000</v>
      </c>
      <c r="E32" s="85">
        <f>SUM(D32*100)/D61</f>
        <v>4.5628840032570874</v>
      </c>
      <c r="F32" s="17"/>
    </row>
    <row r="33" spans="1:6" s="2" customFormat="1" ht="20.25">
      <c r="A33" s="8" t="s">
        <v>36</v>
      </c>
      <c r="B33" s="80"/>
      <c r="C33" s="81"/>
      <c r="D33" s="82"/>
      <c r="E33" s="81"/>
      <c r="F33" s="16"/>
    </row>
    <row r="34" spans="1:6" s="2" customFormat="1" ht="20.25">
      <c r="A34" s="3" t="s">
        <v>62</v>
      </c>
      <c r="B34" s="80">
        <v>8</v>
      </c>
      <c r="C34" s="81">
        <f>SUM(B34*100)/59</f>
        <v>13.559322033898304</v>
      </c>
      <c r="D34" s="82">
        <v>2783300</v>
      </c>
      <c r="E34" s="81">
        <f>SUM(D34*100)/40696400</f>
        <v>6.8391798783184754</v>
      </c>
      <c r="F34" s="16" t="s">
        <v>71</v>
      </c>
    </row>
    <row r="35" spans="1:6" s="2" customFormat="1" ht="20.25">
      <c r="A35" s="3" t="s">
        <v>63</v>
      </c>
      <c r="B35" s="80">
        <v>2</v>
      </c>
      <c r="C35" s="81">
        <f>SUM(B35*100)/59</f>
        <v>3.3898305084745761</v>
      </c>
      <c r="D35" s="82">
        <v>410000</v>
      </c>
      <c r="E35" s="81">
        <f>SUM(D35*100)/40696400</f>
        <v>1.0074601193225936</v>
      </c>
      <c r="F35" s="16" t="s">
        <v>71</v>
      </c>
    </row>
    <row r="36" spans="1:6" s="2" customFormat="1" ht="20.25">
      <c r="A36" s="3" t="s">
        <v>74</v>
      </c>
      <c r="B36" s="80">
        <v>1</v>
      </c>
      <c r="C36" s="81">
        <f>SUM(B36*100)/59</f>
        <v>1.6949152542372881</v>
      </c>
      <c r="D36" s="82">
        <v>30000</v>
      </c>
      <c r="E36" s="81">
        <f>SUM(D36*100)/40696400</f>
        <v>7.371659409677514E-2</v>
      </c>
      <c r="F36" s="16" t="s">
        <v>71</v>
      </c>
    </row>
    <row r="37" spans="1:6" s="2" customFormat="1" ht="20.25">
      <c r="A37" s="3"/>
      <c r="B37" s="80"/>
      <c r="C37" s="81"/>
      <c r="D37" s="82"/>
      <c r="E37" s="81"/>
      <c r="F37" s="16"/>
    </row>
    <row r="38" spans="1:6" s="2" customFormat="1" ht="20.25">
      <c r="A38" s="13" t="s">
        <v>11</v>
      </c>
      <c r="B38" s="84">
        <f>SUM(B34+B35+B36)</f>
        <v>11</v>
      </c>
      <c r="C38" s="85">
        <f>SUM(B38*100)/B61</f>
        <v>16.923076923076923</v>
      </c>
      <c r="D38" s="88">
        <f>SUM(D34+D35+D36)</f>
        <v>3223300</v>
      </c>
      <c r="E38" s="85">
        <f>SUM(D38*100)/D61</f>
        <v>4.772077874009919</v>
      </c>
      <c r="F38" s="17"/>
    </row>
    <row r="39" spans="1:6" s="2" customFormat="1" ht="20.25"/>
    <row r="40" spans="1:6" s="2" customFormat="1" ht="20.25"/>
    <row r="41" spans="1:6" s="2" customFormat="1" ht="20.25"/>
    <row r="42" spans="1:6" s="2" customFormat="1" ht="20.25"/>
    <row r="43" spans="1:6" s="2" customFormat="1" ht="20.25"/>
    <row r="44" spans="1:6" s="2" customFormat="1" ht="20.25">
      <c r="F44" s="14">
        <v>4</v>
      </c>
    </row>
    <row r="45" spans="1:6" s="2" customFormat="1" ht="26.25" customHeight="1">
      <c r="F45" s="14"/>
    </row>
    <row r="46" spans="1:6" s="2" customFormat="1" ht="20.25">
      <c r="A46" s="9" t="s">
        <v>2</v>
      </c>
      <c r="B46" s="10" t="s">
        <v>3</v>
      </c>
      <c r="C46" s="9" t="s">
        <v>5</v>
      </c>
      <c r="D46" s="10" t="s">
        <v>7</v>
      </c>
      <c r="E46" s="9" t="s">
        <v>5</v>
      </c>
      <c r="F46" s="9" t="s">
        <v>10</v>
      </c>
    </row>
    <row r="47" spans="1:6" s="2" customFormat="1" ht="20.25">
      <c r="A47" s="11"/>
      <c r="B47" s="12" t="s">
        <v>4</v>
      </c>
      <c r="C47" s="11" t="s">
        <v>6</v>
      </c>
      <c r="D47" s="12" t="s">
        <v>8</v>
      </c>
      <c r="E47" s="11" t="s">
        <v>9</v>
      </c>
      <c r="F47" s="11"/>
    </row>
    <row r="48" spans="1:6" s="2" customFormat="1" ht="20.25">
      <c r="A48" s="15" t="s">
        <v>37</v>
      </c>
      <c r="B48" s="80"/>
      <c r="C48" s="81"/>
      <c r="D48" s="82"/>
      <c r="E48" s="81"/>
      <c r="F48" s="16"/>
    </row>
    <row r="49" spans="1:6" s="2" customFormat="1" ht="20.25">
      <c r="A49" s="15" t="s">
        <v>91</v>
      </c>
      <c r="B49" s="80"/>
      <c r="C49" s="81"/>
      <c r="D49" s="82"/>
      <c r="E49" s="81"/>
      <c r="F49" s="16"/>
    </row>
    <row r="50" spans="1:6" s="2" customFormat="1" ht="20.25">
      <c r="A50" s="3" t="s">
        <v>64</v>
      </c>
      <c r="B50" s="80">
        <v>3</v>
      </c>
      <c r="C50" s="81">
        <f>SUM(B50*100)/59</f>
        <v>5.0847457627118642</v>
      </c>
      <c r="D50" s="82">
        <v>700000</v>
      </c>
      <c r="E50" s="81">
        <f>SUM(D50*100)/40696400</f>
        <v>1.7200538622580868</v>
      </c>
      <c r="F50" s="16" t="s">
        <v>47</v>
      </c>
    </row>
    <row r="51" spans="1:6" s="2" customFormat="1" ht="20.25">
      <c r="A51" s="3" t="s">
        <v>65</v>
      </c>
      <c r="B51" s="80">
        <v>2</v>
      </c>
      <c r="C51" s="81">
        <f>SUM(B51*100)/59</f>
        <v>3.3898305084745761</v>
      </c>
      <c r="D51" s="82">
        <v>30000</v>
      </c>
      <c r="E51" s="81">
        <f>SUM(D51*100)/40696400</f>
        <v>7.371659409677514E-2</v>
      </c>
      <c r="F51" s="16" t="s">
        <v>73</v>
      </c>
    </row>
    <row r="52" spans="1:6" s="2" customFormat="1" ht="20.25">
      <c r="A52" s="3" t="s">
        <v>66</v>
      </c>
      <c r="B52" s="80">
        <v>14</v>
      </c>
      <c r="C52" s="81">
        <f>SUM(B52*100)/59</f>
        <v>23.728813559322035</v>
      </c>
      <c r="D52" s="82">
        <v>880000</v>
      </c>
      <c r="E52" s="81">
        <f>SUM(D52*100)/40696400</f>
        <v>2.1623534268387377</v>
      </c>
      <c r="F52" s="16" t="s">
        <v>71</v>
      </c>
    </row>
    <row r="53" spans="1:6" s="2" customFormat="1" ht="20.25">
      <c r="A53" s="3"/>
      <c r="B53" s="80"/>
      <c r="C53" s="81"/>
      <c r="D53" s="82"/>
      <c r="E53" s="81"/>
      <c r="F53" s="16"/>
    </row>
    <row r="54" spans="1:6" s="2" customFormat="1" ht="20.25">
      <c r="A54" s="13" t="s">
        <v>11</v>
      </c>
      <c r="B54" s="84">
        <f>SUM(B50+B51+B52)</f>
        <v>19</v>
      </c>
      <c r="C54" s="85">
        <f>SUM(B54*100)/B61</f>
        <v>29.23076923076923</v>
      </c>
      <c r="D54" s="88">
        <f>SUM(D50+D51+D52)</f>
        <v>1610000</v>
      </c>
      <c r="E54" s="85">
        <f>SUM(D54*100)/D61</f>
        <v>2.383596121104449</v>
      </c>
      <c r="F54" s="17"/>
    </row>
    <row r="55" spans="1:6" s="2" customFormat="1" ht="20.25">
      <c r="A55" s="8" t="s">
        <v>38</v>
      </c>
      <c r="B55" s="80"/>
      <c r="C55" s="81"/>
      <c r="D55" s="82"/>
      <c r="E55" s="81"/>
      <c r="F55" s="16"/>
    </row>
    <row r="56" spans="1:6" s="2" customFormat="1" ht="20.25">
      <c r="A56" s="3" t="s">
        <v>67</v>
      </c>
      <c r="B56" s="80">
        <v>1</v>
      </c>
      <c r="C56" s="81">
        <f>SUM(B56*100)/59</f>
        <v>1.6949152542372881</v>
      </c>
      <c r="D56" s="82">
        <v>400000</v>
      </c>
      <c r="E56" s="81">
        <f>SUM(D56*100)/40696400</f>
        <v>0.98288792129033531</v>
      </c>
      <c r="F56" s="16" t="s">
        <v>73</v>
      </c>
    </row>
    <row r="57" spans="1:6" s="2" customFormat="1" ht="20.25">
      <c r="A57" s="3" t="s">
        <v>68</v>
      </c>
      <c r="B57" s="80">
        <v>4</v>
      </c>
      <c r="C57" s="81">
        <f>SUM(B57*100)/59</f>
        <v>6.7796610169491522</v>
      </c>
      <c r="D57" s="82">
        <v>150000</v>
      </c>
      <c r="E57" s="81">
        <f>SUM(D57*100)/40696400</f>
        <v>0.36858297048387573</v>
      </c>
      <c r="F57" s="16" t="s">
        <v>73</v>
      </c>
    </row>
    <row r="58" spans="1:6" s="2" customFormat="1" ht="20.25">
      <c r="A58" s="3" t="s">
        <v>69</v>
      </c>
      <c r="B58" s="80">
        <v>1</v>
      </c>
      <c r="C58" s="81">
        <f>SUM(B58*100)/59</f>
        <v>1.6949152542372881</v>
      </c>
      <c r="D58" s="82">
        <v>30000</v>
      </c>
      <c r="E58" s="81">
        <f>SUM(D58*100)/40696400</f>
        <v>7.371659409677514E-2</v>
      </c>
      <c r="F58" s="16" t="s">
        <v>73</v>
      </c>
    </row>
    <row r="59" spans="1:6" s="2" customFormat="1" ht="20.25">
      <c r="A59" s="3"/>
      <c r="B59" s="80"/>
      <c r="C59" s="81"/>
      <c r="D59" s="82"/>
      <c r="E59" s="81"/>
      <c r="F59" s="16"/>
    </row>
    <row r="60" spans="1:6" s="2" customFormat="1" ht="20.25">
      <c r="A60" s="13" t="s">
        <v>11</v>
      </c>
      <c r="B60" s="84">
        <f>SUM(B56+B57+B58)</f>
        <v>6</v>
      </c>
      <c r="C60" s="85">
        <f>SUM(B60*100)/60</f>
        <v>10</v>
      </c>
      <c r="D60" s="88">
        <f>SUM(D56+D57+D58)</f>
        <v>580000</v>
      </c>
      <c r="E60" s="85">
        <f>SUM(D60*100)/D61</f>
        <v>0.85868680139166487</v>
      </c>
      <c r="F60" s="17"/>
    </row>
    <row r="61" spans="1:6" s="2" customFormat="1" ht="20.25">
      <c r="A61" s="13" t="s">
        <v>12</v>
      </c>
      <c r="B61" s="84">
        <f>SUM(B10+B14+B21+B32+B38+B54+B60)</f>
        <v>65</v>
      </c>
      <c r="C61" s="85">
        <f>SUM(B61*100)/B61</f>
        <v>100</v>
      </c>
      <c r="D61" s="88">
        <f>SUM(D10+D14+D21+D32+D38+D54+D60)</f>
        <v>67545000</v>
      </c>
      <c r="E61" s="85">
        <f>SUM(D61*100)/D61</f>
        <v>100</v>
      </c>
      <c r="F61" s="17"/>
    </row>
    <row r="62" spans="1:6" s="2" customFormat="1" ht="20.25">
      <c r="A62" s="4"/>
      <c r="B62" s="4"/>
      <c r="C62" s="4"/>
      <c r="D62" s="4"/>
      <c r="E62" s="4"/>
      <c r="F62" s="4"/>
    </row>
    <row r="63" spans="1:6" s="2" customFormat="1" ht="20.25">
      <c r="A63" s="4"/>
      <c r="B63" s="4"/>
      <c r="C63" s="4"/>
      <c r="D63" s="4"/>
      <c r="E63" s="4"/>
      <c r="F63" s="4"/>
    </row>
    <row r="64" spans="1:6" s="2" customFormat="1" ht="20.25">
      <c r="A64" s="68"/>
      <c r="B64" s="68"/>
      <c r="C64" s="68"/>
      <c r="D64" s="68"/>
      <c r="E64" s="68"/>
      <c r="F64" s="68"/>
    </row>
    <row r="65" spans="1:6" s="2" customFormat="1" ht="20.25">
      <c r="A65" s="4"/>
      <c r="B65" s="4"/>
      <c r="C65" s="4"/>
      <c r="D65" s="4"/>
      <c r="E65" s="4"/>
      <c r="F65" s="4"/>
    </row>
    <row r="66" spans="1:6" s="2" customFormat="1" ht="20.25">
      <c r="A66" s="4"/>
      <c r="B66" s="4"/>
      <c r="C66" s="4"/>
      <c r="D66" s="4"/>
      <c r="E66" s="4"/>
      <c r="F66" s="14">
        <v>5</v>
      </c>
    </row>
    <row r="67" spans="1:6" s="2" customFormat="1" ht="20.25">
      <c r="A67" s="4"/>
      <c r="B67" s="4"/>
      <c r="C67" s="4"/>
      <c r="D67" s="4"/>
      <c r="E67" s="4"/>
      <c r="F67" s="14"/>
    </row>
    <row r="68" spans="1:6" s="2" customFormat="1" ht="20.25">
      <c r="A68" s="4"/>
      <c r="B68" s="4"/>
      <c r="C68" s="4"/>
      <c r="D68" s="4"/>
      <c r="E68" s="4"/>
      <c r="F68" s="14"/>
    </row>
    <row r="69" spans="1:6" s="2" customFormat="1" ht="20.25">
      <c r="A69" s="4"/>
      <c r="B69" s="4"/>
      <c r="C69" s="4"/>
      <c r="D69" s="4"/>
      <c r="E69" s="4"/>
      <c r="F69" s="14"/>
    </row>
    <row r="70" spans="1:6" s="2" customFormat="1" ht="20.25">
      <c r="A70" s="4"/>
      <c r="B70" s="4"/>
      <c r="C70" s="4"/>
      <c r="D70" s="4"/>
      <c r="E70" s="4"/>
      <c r="F70" s="14"/>
    </row>
    <row r="71" spans="1:6" s="2" customFormat="1" ht="20.25">
      <c r="A71" s="4"/>
      <c r="B71" s="4"/>
      <c r="C71" s="4"/>
      <c r="D71" s="4"/>
      <c r="E71" s="4"/>
      <c r="F71" s="14"/>
    </row>
    <row r="72" spans="1:6" s="2" customFormat="1" ht="20.25">
      <c r="A72" s="4"/>
      <c r="B72" s="4"/>
      <c r="C72" s="4"/>
      <c r="D72" s="4"/>
      <c r="E72" s="4"/>
      <c r="F72" s="14"/>
    </row>
    <row r="73" spans="1:6" s="2" customFormat="1" ht="20.25">
      <c r="A73" s="4"/>
      <c r="B73" s="4"/>
      <c r="C73" s="4"/>
      <c r="D73" s="4"/>
      <c r="E73" s="4"/>
      <c r="F73" s="14"/>
    </row>
    <row r="74" spans="1:6" s="1" customFormat="1" ht="20.25">
      <c r="A74" s="4"/>
      <c r="B74" s="4"/>
      <c r="C74" s="4"/>
      <c r="D74" s="4"/>
      <c r="E74" s="4"/>
      <c r="F74" s="14"/>
    </row>
    <row r="75" spans="1:6" s="1" customFormat="1" ht="20.25">
      <c r="A75" s="4"/>
      <c r="B75" s="4"/>
      <c r="C75" s="4"/>
      <c r="D75" s="4"/>
      <c r="E75" s="4"/>
      <c r="F75" s="4"/>
    </row>
    <row r="76" spans="1:6" s="1" customFormat="1" ht="20.25">
      <c r="A76" s="4"/>
      <c r="B76" s="4"/>
      <c r="C76" s="4"/>
      <c r="D76" s="4"/>
      <c r="E76" s="4"/>
      <c r="F76" s="4"/>
    </row>
    <row r="77" spans="1:6" ht="20.25">
      <c r="A77" s="4"/>
      <c r="B77" s="4"/>
      <c r="C77" s="4"/>
      <c r="D77" s="4"/>
      <c r="E77" s="4"/>
      <c r="F77" s="4"/>
    </row>
  </sheetData>
  <mergeCells count="3">
    <mergeCell ref="A1:F1"/>
    <mergeCell ref="A2:F2"/>
    <mergeCell ref="A3:F3"/>
  </mergeCells>
  <pageMargins left="0.70866141732283472" right="0.70866141732283472" top="1.1811023622047245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8"/>
  <sheetViews>
    <sheetView topLeftCell="A28" zoomScale="130" zoomScaleNormal="130" workbookViewId="0">
      <selection activeCell="B40" sqref="B40"/>
    </sheetView>
  </sheetViews>
  <sheetFormatPr defaultRowHeight="14.25"/>
  <cols>
    <col min="1" max="1" width="5.125" customWidth="1"/>
    <col min="2" max="2" width="24" customWidth="1"/>
    <col min="3" max="3" width="20.125" bestFit="1" customWidth="1"/>
    <col min="4" max="4" width="11.375" bestFit="1" customWidth="1"/>
    <col min="5" max="5" width="9.125" bestFit="1" customWidth="1"/>
    <col min="6" max="6" width="8.375" bestFit="1" customWidth="1"/>
    <col min="7" max="17" width="3.625" customWidth="1"/>
    <col min="18" max="18" width="3.75" customWidth="1"/>
  </cols>
  <sheetData>
    <row r="1" spans="1:20" ht="20.25">
      <c r="A1" s="260" t="s">
        <v>15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"/>
      <c r="T1" s="2"/>
    </row>
    <row r="2" spans="1:20" ht="20.25">
      <c r="A2" s="260" t="s">
        <v>48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"/>
      <c r="T2" s="2"/>
    </row>
    <row r="3" spans="1:20" ht="20.25">
      <c r="A3" s="260" t="s">
        <v>1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"/>
      <c r="T3" s="2"/>
    </row>
    <row r="4" spans="1:20" ht="20.25">
      <c r="A4" s="262" t="s">
        <v>39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"/>
      <c r="T4" s="2"/>
    </row>
    <row r="5" spans="1:20" ht="20.25">
      <c r="A5" s="263" t="s">
        <v>70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"/>
      <c r="T5" s="2"/>
    </row>
    <row r="6" spans="1:20" ht="2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0.25">
      <c r="A7" s="19" t="s">
        <v>13</v>
      </c>
      <c r="B7" s="19" t="s">
        <v>16</v>
      </c>
      <c r="C7" s="19" t="s">
        <v>17</v>
      </c>
      <c r="D7" s="19" t="s">
        <v>8</v>
      </c>
      <c r="E7" s="19" t="s">
        <v>19</v>
      </c>
      <c r="F7" s="66" t="s">
        <v>50</v>
      </c>
      <c r="G7" s="264" t="s">
        <v>45</v>
      </c>
      <c r="H7" s="265"/>
      <c r="I7" s="266"/>
      <c r="J7" s="264" t="s">
        <v>52</v>
      </c>
      <c r="K7" s="265"/>
      <c r="L7" s="265"/>
      <c r="M7" s="265"/>
      <c r="N7" s="265"/>
      <c r="O7" s="265"/>
      <c r="P7" s="265"/>
      <c r="Q7" s="265"/>
      <c r="R7" s="266"/>
      <c r="S7" s="2"/>
      <c r="T7" s="2"/>
    </row>
    <row r="8" spans="1:20" ht="25.5">
      <c r="A8" s="20" t="s">
        <v>14</v>
      </c>
      <c r="B8" s="20"/>
      <c r="C8" s="20" t="s">
        <v>18</v>
      </c>
      <c r="D8" s="20" t="s">
        <v>49</v>
      </c>
      <c r="E8" s="20" t="s">
        <v>4</v>
      </c>
      <c r="F8" s="67" t="s">
        <v>51</v>
      </c>
      <c r="G8" s="21" t="s">
        <v>20</v>
      </c>
      <c r="H8" s="22" t="s">
        <v>21</v>
      </c>
      <c r="I8" s="23" t="s">
        <v>22</v>
      </c>
      <c r="J8" s="24" t="s">
        <v>23</v>
      </c>
      <c r="K8" s="22" t="s">
        <v>24</v>
      </c>
      <c r="L8" s="24" t="s">
        <v>25</v>
      </c>
      <c r="M8" s="22" t="s">
        <v>26</v>
      </c>
      <c r="N8" s="24" t="s">
        <v>27</v>
      </c>
      <c r="O8" s="22" t="s">
        <v>28</v>
      </c>
      <c r="P8" s="24" t="s">
        <v>29</v>
      </c>
      <c r="Q8" s="22" t="s">
        <v>30</v>
      </c>
      <c r="R8" s="22" t="s">
        <v>31</v>
      </c>
      <c r="S8" s="2"/>
      <c r="T8" s="2"/>
    </row>
    <row r="9" spans="1:20" ht="20.25" customHeight="1">
      <c r="A9" s="46"/>
      <c r="B9" s="44"/>
      <c r="C9" s="47"/>
      <c r="D9" s="48"/>
      <c r="E9" s="49"/>
      <c r="F9" s="50"/>
      <c r="G9" s="34"/>
      <c r="H9" s="33"/>
      <c r="I9" s="35"/>
      <c r="J9" s="36"/>
      <c r="K9" s="33"/>
      <c r="L9" s="36"/>
      <c r="M9" s="33"/>
      <c r="N9" s="36"/>
      <c r="O9" s="33"/>
      <c r="P9" s="36"/>
      <c r="Q9" s="33"/>
      <c r="R9" s="33"/>
      <c r="S9" s="2"/>
      <c r="T9" s="2"/>
    </row>
    <row r="10" spans="1:20" ht="19.5" customHeight="1">
      <c r="A10" s="51"/>
      <c r="B10" s="45"/>
      <c r="C10" s="52"/>
      <c r="D10" s="53"/>
      <c r="E10" s="54"/>
      <c r="F10" s="55"/>
      <c r="G10" s="26"/>
      <c r="H10" s="25"/>
      <c r="I10" s="27"/>
      <c r="J10" s="28"/>
      <c r="K10" s="25"/>
      <c r="L10" s="28"/>
      <c r="M10" s="25"/>
      <c r="N10" s="28"/>
      <c r="O10" s="25"/>
      <c r="P10" s="28"/>
      <c r="Q10" s="25"/>
      <c r="R10" s="25"/>
      <c r="S10" s="2"/>
      <c r="T10" s="2"/>
    </row>
    <row r="11" spans="1:20" ht="20.25">
      <c r="A11" s="51"/>
      <c r="B11" s="52"/>
      <c r="C11" s="52"/>
      <c r="D11" s="51"/>
      <c r="E11" s="54"/>
      <c r="F11" s="55"/>
      <c r="G11" s="26"/>
      <c r="H11" s="25"/>
      <c r="I11" s="27"/>
      <c r="J11" s="28"/>
      <c r="K11" s="25"/>
      <c r="L11" s="28"/>
      <c r="M11" s="25"/>
      <c r="N11" s="28"/>
      <c r="O11" s="25"/>
      <c r="P11" s="28"/>
      <c r="Q11" s="25"/>
      <c r="R11" s="25"/>
      <c r="S11" s="2"/>
      <c r="T11" s="2"/>
    </row>
    <row r="12" spans="1:20" ht="20.25">
      <c r="A12" s="56"/>
      <c r="B12" s="38"/>
      <c r="C12" s="38"/>
      <c r="D12" s="56"/>
      <c r="E12" s="57"/>
      <c r="F12" s="58"/>
      <c r="G12" s="30"/>
      <c r="H12" s="29"/>
      <c r="I12" s="31"/>
      <c r="J12" s="32"/>
      <c r="K12" s="29"/>
      <c r="L12" s="32"/>
      <c r="M12" s="29"/>
      <c r="N12" s="32"/>
      <c r="O12" s="29"/>
      <c r="P12" s="32"/>
      <c r="Q12" s="29"/>
      <c r="R12" s="29"/>
      <c r="S12" s="2"/>
      <c r="T12" s="2"/>
    </row>
    <row r="13" spans="1:20" ht="20.25">
      <c r="A13" s="37"/>
      <c r="B13" s="28"/>
      <c r="C13" s="28"/>
      <c r="D13" s="63"/>
      <c r="E13" s="18"/>
      <c r="F13" s="40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"/>
      <c r="T13" s="2"/>
    </row>
    <row r="14" spans="1:20" ht="20.25">
      <c r="A14" s="37"/>
      <c r="B14" s="28"/>
      <c r="C14" s="28"/>
      <c r="D14" s="43"/>
      <c r="E14" s="18"/>
      <c r="F14" s="40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"/>
      <c r="T14" s="2"/>
    </row>
    <row r="15" spans="1:20" ht="20.25">
      <c r="A15" s="37"/>
      <c r="B15" s="28"/>
      <c r="C15" s="28"/>
      <c r="D15" s="43"/>
      <c r="E15" s="18"/>
      <c r="F15" s="40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"/>
      <c r="T15" s="2"/>
    </row>
    <row r="16" spans="1:20" ht="20.25">
      <c r="A16" s="37"/>
      <c r="B16" s="28"/>
      <c r="C16" s="28"/>
      <c r="D16" s="43"/>
      <c r="E16" s="18"/>
      <c r="F16" s="40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"/>
      <c r="T16" s="2"/>
    </row>
    <row r="17" spans="1:20" ht="20.25">
      <c r="A17" s="37"/>
      <c r="B17" s="28"/>
      <c r="C17" s="28"/>
      <c r="D17" s="43"/>
      <c r="E17" s="18"/>
      <c r="F17" s="40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"/>
      <c r="T17" s="2"/>
    </row>
    <row r="18" spans="1:20" ht="20.25">
      <c r="A18" s="37"/>
      <c r="B18" s="28"/>
      <c r="C18" s="28"/>
      <c r="D18" s="43"/>
      <c r="E18" s="18"/>
      <c r="F18" s="40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"/>
      <c r="T18" s="2"/>
    </row>
    <row r="19" spans="1:20" ht="20.25">
      <c r="A19" s="37"/>
      <c r="B19" s="28"/>
      <c r="C19" s="28"/>
      <c r="D19" s="43"/>
      <c r="E19" s="18"/>
      <c r="F19" s="40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"/>
      <c r="T19" s="2"/>
    </row>
    <row r="20" spans="1:20" ht="20.25">
      <c r="A20" s="37"/>
      <c r="B20" s="28"/>
      <c r="C20" s="28"/>
      <c r="D20" s="43"/>
      <c r="E20" s="18"/>
      <c r="F20" s="40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"/>
      <c r="T20" s="2"/>
    </row>
    <row r="21" spans="1:20" ht="20.25">
      <c r="A21" s="37"/>
      <c r="B21" s="28"/>
      <c r="C21" s="28"/>
      <c r="D21" s="37"/>
      <c r="E21" s="18"/>
      <c r="F21" s="40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"/>
      <c r="T21" s="2"/>
    </row>
    <row r="22" spans="1:20" ht="20.25">
      <c r="A22" s="37"/>
      <c r="B22" s="28"/>
      <c r="C22" s="28"/>
      <c r="D22" s="37"/>
      <c r="E22" s="18"/>
      <c r="F22" s="40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"/>
      <c r="T22" s="2"/>
    </row>
    <row r="23" spans="1:20" ht="20.25">
      <c r="A23" s="37"/>
      <c r="B23" s="28"/>
      <c r="C23" s="28"/>
      <c r="D23" s="37"/>
      <c r="E23" s="18"/>
      <c r="F23" s="40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14">
        <v>6</v>
      </c>
      <c r="S23" s="2"/>
      <c r="T23" s="2"/>
    </row>
    <row r="24" spans="1:20" ht="2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 ht="20.25">
      <c r="A25" s="262" t="s">
        <v>39</v>
      </c>
      <c r="B25" s="263"/>
      <c r="C25" s="263"/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</row>
    <row r="26" spans="1:20" ht="20.25">
      <c r="A26" s="263" t="s">
        <v>75</v>
      </c>
      <c r="B26" s="263"/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</row>
    <row r="27" spans="1:20" ht="2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20" ht="18.75">
      <c r="A28" s="19" t="s">
        <v>13</v>
      </c>
      <c r="B28" s="19" t="s">
        <v>16</v>
      </c>
      <c r="C28" s="19" t="s">
        <v>17</v>
      </c>
      <c r="D28" s="19" t="s">
        <v>8</v>
      </c>
      <c r="E28" s="19" t="s">
        <v>19</v>
      </c>
      <c r="F28" s="66" t="s">
        <v>50</v>
      </c>
      <c r="G28" s="264" t="s">
        <v>45</v>
      </c>
      <c r="H28" s="265"/>
      <c r="I28" s="266"/>
      <c r="J28" s="264" t="s">
        <v>52</v>
      </c>
      <c r="K28" s="265"/>
      <c r="L28" s="265"/>
      <c r="M28" s="265"/>
      <c r="N28" s="265"/>
      <c r="O28" s="265"/>
      <c r="P28" s="265"/>
      <c r="Q28" s="265"/>
      <c r="R28" s="266"/>
    </row>
    <row r="29" spans="1:20" ht="25.5">
      <c r="A29" s="20" t="s">
        <v>14</v>
      </c>
      <c r="B29" s="20"/>
      <c r="C29" s="20" t="s">
        <v>18</v>
      </c>
      <c r="D29" s="20" t="s">
        <v>49</v>
      </c>
      <c r="E29" s="20" t="s">
        <v>4</v>
      </c>
      <c r="F29" s="67" t="s">
        <v>51</v>
      </c>
      <c r="G29" s="21" t="s">
        <v>20</v>
      </c>
      <c r="H29" s="22" t="s">
        <v>21</v>
      </c>
      <c r="I29" s="23" t="s">
        <v>22</v>
      </c>
      <c r="J29" s="24" t="s">
        <v>23</v>
      </c>
      <c r="K29" s="22" t="s">
        <v>24</v>
      </c>
      <c r="L29" s="24" t="s">
        <v>25</v>
      </c>
      <c r="M29" s="22" t="s">
        <v>26</v>
      </c>
      <c r="N29" s="24" t="s">
        <v>27</v>
      </c>
      <c r="O29" s="22" t="s">
        <v>28</v>
      </c>
      <c r="P29" s="24" t="s">
        <v>29</v>
      </c>
      <c r="Q29" s="22" t="s">
        <v>30</v>
      </c>
      <c r="R29" s="22" t="s">
        <v>31</v>
      </c>
    </row>
    <row r="30" spans="1:20" ht="18.75">
      <c r="A30" s="46">
        <v>1</v>
      </c>
      <c r="B30" s="77" t="s">
        <v>76</v>
      </c>
      <c r="C30" s="49" t="s">
        <v>78</v>
      </c>
      <c r="D30" s="48">
        <v>4000000</v>
      </c>
      <c r="E30" s="49" t="s">
        <v>81</v>
      </c>
      <c r="F30" s="50" t="s">
        <v>44</v>
      </c>
      <c r="G30" s="34"/>
      <c r="H30" s="33"/>
      <c r="I30" s="35"/>
      <c r="J30" s="36"/>
      <c r="K30" s="33"/>
      <c r="L30" s="36"/>
      <c r="M30" s="33"/>
      <c r="N30" s="36"/>
      <c r="O30" s="33"/>
      <c r="P30" s="36"/>
      <c r="Q30" s="33"/>
      <c r="R30" s="33"/>
    </row>
    <row r="31" spans="1:20" ht="18.75">
      <c r="A31" s="51"/>
      <c r="B31" s="78" t="s">
        <v>77</v>
      </c>
      <c r="C31" s="54" t="s">
        <v>79</v>
      </c>
      <c r="D31" s="53"/>
      <c r="E31" s="54" t="s">
        <v>82</v>
      </c>
      <c r="F31" s="55"/>
      <c r="G31" s="26"/>
      <c r="H31" s="25"/>
      <c r="I31" s="27"/>
      <c r="J31" s="28"/>
      <c r="K31" s="25"/>
      <c r="L31" s="28"/>
      <c r="M31" s="25"/>
      <c r="N31" s="28"/>
      <c r="O31" s="25"/>
      <c r="P31" s="28"/>
      <c r="Q31" s="25"/>
      <c r="R31" s="25"/>
    </row>
    <row r="32" spans="1:20" ht="18.75">
      <c r="A32" s="51"/>
      <c r="B32" s="52"/>
      <c r="C32" s="54" t="s">
        <v>80</v>
      </c>
      <c r="D32" s="51"/>
      <c r="E32" s="54" t="s">
        <v>41</v>
      </c>
      <c r="F32" s="55"/>
      <c r="G32" s="26"/>
      <c r="H32" s="25"/>
      <c r="I32" s="27"/>
      <c r="J32" s="28"/>
      <c r="K32" s="25"/>
      <c r="L32" s="28"/>
      <c r="M32" s="25"/>
      <c r="N32" s="28"/>
      <c r="O32" s="25"/>
      <c r="P32" s="28"/>
      <c r="Q32" s="25"/>
      <c r="R32" s="25"/>
    </row>
    <row r="33" spans="1:18" ht="18.75">
      <c r="A33" s="56"/>
      <c r="B33" s="38"/>
      <c r="C33" s="57" t="s">
        <v>92</v>
      </c>
      <c r="D33" s="56"/>
      <c r="E33" s="57"/>
      <c r="F33" s="58"/>
      <c r="G33" s="30"/>
      <c r="H33" s="29"/>
      <c r="I33" s="31"/>
      <c r="J33" s="32"/>
      <c r="K33" s="29"/>
      <c r="L33" s="32"/>
      <c r="M33" s="29"/>
      <c r="N33" s="32"/>
      <c r="O33" s="29"/>
      <c r="P33" s="32"/>
      <c r="Q33" s="29"/>
      <c r="R33" s="29"/>
    </row>
    <row r="34" spans="1:18" ht="18.75">
      <c r="A34" s="46">
        <v>2</v>
      </c>
      <c r="B34" s="44" t="s">
        <v>85</v>
      </c>
      <c r="C34" s="49" t="s">
        <v>87</v>
      </c>
      <c r="D34" s="48">
        <v>15960000</v>
      </c>
      <c r="E34" s="49" t="s">
        <v>94</v>
      </c>
      <c r="F34" s="50" t="s">
        <v>83</v>
      </c>
      <c r="G34" s="34"/>
      <c r="H34" s="33"/>
      <c r="I34" s="35"/>
      <c r="J34" s="36"/>
      <c r="K34" s="33"/>
      <c r="L34" s="36"/>
      <c r="M34" s="33"/>
      <c r="N34" s="36"/>
      <c r="O34" s="33"/>
      <c r="P34" s="36"/>
      <c r="Q34" s="33"/>
      <c r="R34" s="33"/>
    </row>
    <row r="35" spans="1:18" ht="18.75">
      <c r="A35" s="51"/>
      <c r="B35" s="45" t="s">
        <v>86</v>
      </c>
      <c r="C35" s="54" t="s">
        <v>88</v>
      </c>
      <c r="D35" s="79"/>
      <c r="E35" s="54" t="s">
        <v>95</v>
      </c>
      <c r="F35" s="55" t="s">
        <v>84</v>
      </c>
      <c r="G35" s="26"/>
      <c r="H35" s="25"/>
      <c r="I35" s="27"/>
      <c r="J35" s="28"/>
      <c r="K35" s="25"/>
      <c r="L35" s="28"/>
      <c r="M35" s="25"/>
      <c r="N35" s="28"/>
      <c r="O35" s="25"/>
      <c r="P35" s="28"/>
      <c r="Q35" s="25"/>
      <c r="R35" s="25"/>
    </row>
    <row r="36" spans="1:18" ht="18.75">
      <c r="A36" s="51"/>
      <c r="B36" s="52"/>
      <c r="C36" s="54" t="s">
        <v>93</v>
      </c>
      <c r="D36" s="51"/>
      <c r="E36" s="54"/>
      <c r="F36" s="55" t="s">
        <v>40</v>
      </c>
      <c r="G36" s="26"/>
      <c r="H36" s="25"/>
      <c r="I36" s="27"/>
      <c r="J36" s="28"/>
      <c r="K36" s="25"/>
      <c r="L36" s="28"/>
      <c r="M36" s="25"/>
      <c r="N36" s="28"/>
      <c r="O36" s="25"/>
      <c r="P36" s="28"/>
      <c r="Q36" s="25"/>
      <c r="R36" s="25"/>
    </row>
    <row r="37" spans="1:18" ht="18.75">
      <c r="A37" s="56"/>
      <c r="B37" s="38"/>
      <c r="C37" s="57"/>
      <c r="D37" s="56"/>
      <c r="E37" s="57"/>
      <c r="F37" s="58"/>
      <c r="G37" s="30"/>
      <c r="H37" s="29"/>
      <c r="I37" s="31"/>
      <c r="J37" s="32"/>
      <c r="K37" s="29"/>
      <c r="L37" s="32"/>
      <c r="M37" s="29"/>
      <c r="N37" s="32"/>
      <c r="O37" s="29"/>
      <c r="P37" s="32"/>
      <c r="Q37" s="29"/>
      <c r="R37" s="29"/>
    </row>
    <row r="38" spans="1:18" ht="18.75">
      <c r="A38" s="46">
        <v>2</v>
      </c>
      <c r="B38" s="44" t="s">
        <v>85</v>
      </c>
      <c r="C38" s="49" t="s">
        <v>97</v>
      </c>
      <c r="D38" s="48">
        <v>26191000</v>
      </c>
      <c r="E38" s="49" t="s">
        <v>96</v>
      </c>
      <c r="F38" s="50" t="s">
        <v>98</v>
      </c>
      <c r="G38" s="34"/>
      <c r="H38" s="33"/>
      <c r="I38" s="35"/>
      <c r="J38" s="36"/>
      <c r="K38" s="33"/>
      <c r="L38" s="36"/>
      <c r="M38" s="33"/>
      <c r="N38" s="36"/>
      <c r="O38" s="33"/>
      <c r="P38" s="36"/>
      <c r="Q38" s="33"/>
      <c r="R38" s="33"/>
    </row>
    <row r="39" spans="1:18" ht="18.75">
      <c r="A39" s="51"/>
      <c r="B39" s="45"/>
      <c r="C39" s="54"/>
      <c r="D39" s="79"/>
      <c r="E39" s="54" t="s">
        <v>41</v>
      </c>
      <c r="F39" s="55"/>
      <c r="G39" s="26"/>
      <c r="H39" s="25"/>
      <c r="I39" s="27"/>
      <c r="J39" s="28"/>
      <c r="K39" s="25"/>
      <c r="L39" s="28"/>
      <c r="M39" s="25"/>
      <c r="N39" s="28"/>
      <c r="O39" s="25"/>
      <c r="P39" s="28"/>
      <c r="Q39" s="25"/>
      <c r="R39" s="25"/>
    </row>
    <row r="40" spans="1:18" ht="18.75">
      <c r="A40" s="56"/>
      <c r="B40" s="38"/>
      <c r="C40" s="57"/>
      <c r="D40" s="56"/>
      <c r="E40" s="57"/>
      <c r="F40" s="58"/>
      <c r="G40" s="30"/>
      <c r="H40" s="29"/>
      <c r="I40" s="31"/>
      <c r="J40" s="32"/>
      <c r="K40" s="29"/>
      <c r="L40" s="32"/>
      <c r="M40" s="29"/>
      <c r="N40" s="32"/>
      <c r="O40" s="29"/>
      <c r="P40" s="32"/>
      <c r="Q40" s="29"/>
      <c r="R40" s="29"/>
    </row>
    <row r="41" spans="1:18" ht="18.75">
      <c r="A41" s="37"/>
      <c r="B41" s="28"/>
      <c r="C41" s="28"/>
      <c r="D41" s="43"/>
      <c r="E41" s="18"/>
      <c r="F41" s="40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</row>
    <row r="42" spans="1:18" ht="18.75">
      <c r="A42" s="37"/>
      <c r="B42" s="28"/>
      <c r="C42" s="28"/>
      <c r="D42" s="43"/>
      <c r="E42" s="18"/>
      <c r="F42" s="40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</row>
    <row r="43" spans="1:18" ht="18.75">
      <c r="A43" s="37"/>
      <c r="B43" s="28"/>
      <c r="C43" s="28"/>
      <c r="D43" s="43"/>
      <c r="E43" s="18"/>
      <c r="F43" s="40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ht="18.75">
      <c r="A44" s="37"/>
      <c r="B44" s="28"/>
      <c r="C44" s="28"/>
      <c r="D44" s="43"/>
      <c r="E44" s="18"/>
      <c r="F44" s="40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18" ht="18.75">
      <c r="A45" s="37"/>
      <c r="B45" s="28"/>
      <c r="C45" s="28"/>
      <c r="D45" s="43"/>
      <c r="E45" s="18"/>
      <c r="F45" s="40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1:18" ht="18.75">
      <c r="A46" s="37"/>
      <c r="B46" s="28"/>
      <c r="C46" s="28"/>
      <c r="D46" s="43"/>
      <c r="E46" s="18"/>
      <c r="F46" s="40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</row>
    <row r="47" spans="1:18" ht="18.75">
      <c r="A47" s="37"/>
      <c r="B47" s="28"/>
      <c r="C47" s="28"/>
      <c r="D47" s="37"/>
      <c r="E47" s="18"/>
      <c r="F47" s="40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14">
        <v>7</v>
      </c>
    </row>
    <row r="48" spans="1:18" ht="18.75">
      <c r="A48" s="37"/>
      <c r="B48" s="28"/>
      <c r="C48" s="28"/>
      <c r="D48" s="37"/>
      <c r="E48" s="18"/>
      <c r="F48" s="40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14"/>
    </row>
  </sheetData>
  <mergeCells count="11">
    <mergeCell ref="A25:R25"/>
    <mergeCell ref="A26:R26"/>
    <mergeCell ref="G28:I28"/>
    <mergeCell ref="J28:R28"/>
    <mergeCell ref="G7:I7"/>
    <mergeCell ref="J7:R7"/>
    <mergeCell ref="A1:R1"/>
    <mergeCell ref="A2:R2"/>
    <mergeCell ref="A3:R3"/>
    <mergeCell ref="A4:R4"/>
    <mergeCell ref="A5:R5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023"/>
  <sheetViews>
    <sheetView tabSelected="1" view="pageBreakPreview" topLeftCell="A991" zoomScaleNormal="130" zoomScaleSheetLayoutView="100" workbookViewId="0">
      <selection activeCell="K1001" sqref="K1001"/>
    </sheetView>
  </sheetViews>
  <sheetFormatPr defaultRowHeight="15"/>
  <cols>
    <col min="1" max="1" width="5.125" style="92" customWidth="1"/>
    <col min="2" max="2" width="24.875" style="92" customWidth="1"/>
    <col min="3" max="3" width="23.375" style="92" customWidth="1"/>
    <col min="4" max="4" width="11.5" style="92" customWidth="1"/>
    <col min="5" max="5" width="8.125" style="92" customWidth="1"/>
    <col min="6" max="6" width="8.375" style="92" customWidth="1"/>
    <col min="7" max="8" width="3.375" style="92" customWidth="1"/>
    <col min="9" max="9" width="3.25" style="92" customWidth="1"/>
    <col min="10" max="10" width="3.625" style="92" customWidth="1"/>
    <col min="11" max="13" width="3.375" style="92" customWidth="1"/>
    <col min="14" max="15" width="3.625" style="92" customWidth="1"/>
    <col min="16" max="17" width="3.125" style="92" customWidth="1"/>
    <col min="18" max="18" width="3.375" style="92" customWidth="1"/>
    <col min="19" max="16384" width="9" style="92"/>
  </cols>
  <sheetData>
    <row r="1" spans="1:18" ht="15.75">
      <c r="A1" s="268" t="s">
        <v>15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</row>
    <row r="2" spans="1:18" ht="15.75">
      <c r="A2" s="268" t="s">
        <v>151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</row>
    <row r="3" spans="1:18" ht="15.75">
      <c r="A3" s="268" t="s">
        <v>100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</row>
    <row r="4" spans="1:18" ht="18">
      <c r="A4" s="93" t="s">
        <v>152</v>
      </c>
      <c r="B4" s="93"/>
      <c r="C4" s="94"/>
      <c r="D4" s="94"/>
      <c r="E4" s="95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6"/>
    </row>
    <row r="5" spans="1:18" ht="18">
      <c r="A5" s="93" t="s">
        <v>102</v>
      </c>
      <c r="B5" s="93"/>
      <c r="C5" s="94"/>
      <c r="D5" s="94" t="s">
        <v>153</v>
      </c>
      <c r="E5" s="95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6"/>
    </row>
    <row r="6" spans="1:18" ht="18">
      <c r="A6" s="94"/>
      <c r="B6" s="94"/>
      <c r="C6" s="94"/>
      <c r="D6" s="94" t="s">
        <v>154</v>
      </c>
      <c r="E6" s="95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7"/>
    </row>
    <row r="7" spans="1:18" ht="18">
      <c r="A7" s="94"/>
      <c r="B7" s="94"/>
      <c r="C7" s="94"/>
      <c r="D7" s="94" t="s">
        <v>155</v>
      </c>
      <c r="E7" s="95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7"/>
    </row>
    <row r="8" spans="1:18" ht="18">
      <c r="A8" s="94"/>
      <c r="B8" s="94"/>
      <c r="C8" s="94"/>
      <c r="D8" s="94" t="s">
        <v>156</v>
      </c>
      <c r="E8" s="95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7"/>
    </row>
    <row r="9" spans="1:18" ht="18">
      <c r="A9" s="94"/>
      <c r="B9" s="94"/>
      <c r="C9" s="94"/>
      <c r="D9" s="94" t="s">
        <v>157</v>
      </c>
      <c r="E9" s="95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7"/>
    </row>
    <row r="10" spans="1:18" ht="18">
      <c r="A10" s="94"/>
      <c r="B10" s="94"/>
      <c r="C10" s="94"/>
      <c r="D10" s="94" t="s">
        <v>158</v>
      </c>
      <c r="E10" s="95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7"/>
    </row>
    <row r="11" spans="1:18" ht="18">
      <c r="A11" s="94"/>
      <c r="B11" s="94"/>
      <c r="C11" s="94"/>
      <c r="D11" s="94" t="s">
        <v>159</v>
      </c>
      <c r="E11" s="95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7"/>
    </row>
    <row r="12" spans="1:18" ht="18">
      <c r="A12" s="94" t="s">
        <v>162</v>
      </c>
      <c r="B12" s="94"/>
      <c r="C12" s="94"/>
      <c r="D12" s="94"/>
      <c r="E12" s="95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</row>
    <row r="13" spans="1:18" ht="15.75">
      <c r="A13" s="66" t="s">
        <v>13</v>
      </c>
      <c r="B13" s="66" t="s">
        <v>16</v>
      </c>
      <c r="C13" s="66" t="s">
        <v>17</v>
      </c>
      <c r="D13" s="66" t="s">
        <v>8</v>
      </c>
      <c r="E13" s="66" t="s">
        <v>19</v>
      </c>
      <c r="F13" s="66" t="s">
        <v>50</v>
      </c>
      <c r="G13" s="273" t="s">
        <v>45</v>
      </c>
      <c r="H13" s="274"/>
      <c r="I13" s="275"/>
      <c r="J13" s="98" t="s">
        <v>52</v>
      </c>
      <c r="K13" s="99"/>
      <c r="L13" s="99"/>
      <c r="M13" s="99"/>
      <c r="N13" s="99"/>
      <c r="O13" s="99"/>
      <c r="P13" s="99"/>
      <c r="Q13" s="99"/>
      <c r="R13" s="100"/>
    </row>
    <row r="14" spans="1:18" ht="21">
      <c r="A14" s="67" t="s">
        <v>14</v>
      </c>
      <c r="B14" s="67"/>
      <c r="C14" s="67" t="s">
        <v>618</v>
      </c>
      <c r="D14" s="67" t="s">
        <v>49</v>
      </c>
      <c r="E14" s="67" t="s">
        <v>4</v>
      </c>
      <c r="F14" s="67" t="s">
        <v>51</v>
      </c>
      <c r="G14" s="101" t="s">
        <v>20</v>
      </c>
      <c r="H14" s="102" t="s">
        <v>21</v>
      </c>
      <c r="I14" s="103" t="s">
        <v>22</v>
      </c>
      <c r="J14" s="104" t="s">
        <v>23</v>
      </c>
      <c r="K14" s="102" t="s">
        <v>24</v>
      </c>
      <c r="L14" s="104" t="s">
        <v>25</v>
      </c>
      <c r="M14" s="102" t="s">
        <v>26</v>
      </c>
      <c r="N14" s="104" t="s">
        <v>27</v>
      </c>
      <c r="O14" s="102" t="s">
        <v>28</v>
      </c>
      <c r="P14" s="104" t="s">
        <v>29</v>
      </c>
      <c r="Q14" s="102" t="s">
        <v>30</v>
      </c>
      <c r="R14" s="102" t="s">
        <v>31</v>
      </c>
    </row>
    <row r="15" spans="1:18" ht="15.75">
      <c r="A15" s="137">
        <v>1</v>
      </c>
      <c r="B15" s="49" t="s">
        <v>600</v>
      </c>
      <c r="C15" s="49" t="s">
        <v>602</v>
      </c>
      <c r="D15" s="105">
        <v>35400</v>
      </c>
      <c r="E15" s="75" t="s">
        <v>398</v>
      </c>
      <c r="F15" s="55" t="s">
        <v>46</v>
      </c>
      <c r="G15" s="106"/>
      <c r="H15" s="49"/>
      <c r="I15" s="107"/>
      <c r="J15" s="108"/>
      <c r="K15" s="49"/>
      <c r="L15" s="108"/>
      <c r="M15" s="49"/>
      <c r="N15" s="108"/>
      <c r="O15" s="49"/>
      <c r="P15" s="108"/>
      <c r="Q15" s="49"/>
      <c r="R15" s="49"/>
    </row>
    <row r="16" spans="1:18" ht="15.75">
      <c r="A16" s="55"/>
      <c r="B16" s="54" t="s">
        <v>601</v>
      </c>
      <c r="C16" s="54" t="s">
        <v>603</v>
      </c>
      <c r="D16" s="109"/>
      <c r="E16" s="59"/>
      <c r="F16" s="55"/>
      <c r="G16" s="110"/>
      <c r="H16" s="54"/>
      <c r="I16" s="111"/>
      <c r="J16" s="64"/>
      <c r="K16" s="54"/>
      <c r="L16" s="64"/>
      <c r="M16" s="54"/>
      <c r="N16" s="64"/>
      <c r="O16" s="54"/>
      <c r="P16" s="64"/>
      <c r="Q16" s="54"/>
      <c r="R16" s="54"/>
    </row>
    <row r="17" spans="1:18" ht="15.75">
      <c r="A17" s="55"/>
      <c r="B17" s="54"/>
      <c r="C17" s="54" t="s">
        <v>604</v>
      </c>
      <c r="D17" s="109"/>
      <c r="E17" s="59"/>
      <c r="F17" s="55"/>
      <c r="G17" s="110"/>
      <c r="H17" s="54"/>
      <c r="I17" s="111"/>
      <c r="J17" s="64"/>
      <c r="K17" s="54"/>
      <c r="L17" s="64"/>
      <c r="M17" s="54"/>
      <c r="N17" s="64"/>
      <c r="O17" s="54"/>
      <c r="P17" s="64"/>
      <c r="Q17" s="54"/>
      <c r="R17" s="54"/>
    </row>
    <row r="18" spans="1:18" ht="15.75">
      <c r="A18" s="58"/>
      <c r="B18" s="57"/>
      <c r="C18" s="57" t="s">
        <v>605</v>
      </c>
      <c r="D18" s="112"/>
      <c r="E18" s="60"/>
      <c r="F18" s="58"/>
      <c r="G18" s="113"/>
      <c r="H18" s="57"/>
      <c r="I18" s="89"/>
      <c r="J18" s="114"/>
      <c r="K18" s="57"/>
      <c r="L18" s="114"/>
      <c r="M18" s="57"/>
      <c r="N18" s="114"/>
      <c r="O18" s="57"/>
      <c r="P18" s="114"/>
      <c r="Q18" s="57"/>
      <c r="R18" s="57"/>
    </row>
    <row r="19" spans="1:18" ht="15.75">
      <c r="A19" s="137">
        <v>2</v>
      </c>
      <c r="B19" s="49" t="s">
        <v>72</v>
      </c>
      <c r="C19" s="49" t="s">
        <v>597</v>
      </c>
      <c r="D19" s="105">
        <v>30000</v>
      </c>
      <c r="E19" s="75" t="s">
        <v>398</v>
      </c>
      <c r="F19" s="55" t="s">
        <v>46</v>
      </c>
      <c r="G19" s="106"/>
      <c r="H19" s="49"/>
      <c r="I19" s="107"/>
      <c r="J19" s="108"/>
      <c r="K19" s="49"/>
      <c r="L19" s="108"/>
      <c r="M19" s="49"/>
      <c r="N19" s="108"/>
      <c r="O19" s="49"/>
      <c r="P19" s="108"/>
      <c r="Q19" s="49"/>
      <c r="R19" s="54"/>
    </row>
    <row r="20" spans="1:18" ht="15.75">
      <c r="A20" s="55"/>
      <c r="B20" s="54"/>
      <c r="C20" s="54" t="s">
        <v>598</v>
      </c>
      <c r="D20" s="109"/>
      <c r="E20" s="59"/>
      <c r="F20" s="55"/>
      <c r="G20" s="110"/>
      <c r="H20" s="54"/>
      <c r="I20" s="111"/>
      <c r="J20" s="64"/>
      <c r="K20" s="54"/>
      <c r="L20" s="64"/>
      <c r="M20" s="54"/>
      <c r="N20" s="64"/>
      <c r="O20" s="54"/>
      <c r="P20" s="64"/>
      <c r="Q20" s="54"/>
      <c r="R20" s="54"/>
    </row>
    <row r="21" spans="1:18" ht="15.75">
      <c r="A21" s="58"/>
      <c r="B21" s="57"/>
      <c r="C21" s="57" t="s">
        <v>599</v>
      </c>
      <c r="D21" s="112"/>
      <c r="E21" s="60"/>
      <c r="F21" s="58"/>
      <c r="G21" s="113"/>
      <c r="H21" s="57"/>
      <c r="I21" s="89"/>
      <c r="J21" s="114"/>
      <c r="K21" s="57"/>
      <c r="L21" s="114"/>
      <c r="M21" s="57"/>
      <c r="N21" s="114"/>
      <c r="O21" s="57"/>
      <c r="P21" s="114"/>
      <c r="Q21" s="57"/>
      <c r="R21" s="57"/>
    </row>
    <row r="22" spans="1:18" ht="15.75">
      <c r="A22" s="137">
        <v>3</v>
      </c>
      <c r="B22" s="49" t="s">
        <v>625</v>
      </c>
      <c r="C22" s="49" t="s">
        <v>627</v>
      </c>
      <c r="D22" s="232">
        <v>1684180</v>
      </c>
      <c r="E22" s="49" t="s">
        <v>398</v>
      </c>
      <c r="F22" s="50" t="s">
        <v>46</v>
      </c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</row>
    <row r="23" spans="1:18" ht="15.75">
      <c r="A23" s="55"/>
      <c r="B23" s="54" t="s">
        <v>626</v>
      </c>
      <c r="C23" s="54" t="s">
        <v>628</v>
      </c>
      <c r="D23" s="117"/>
      <c r="E23" s="54"/>
      <c r="F23" s="55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</row>
    <row r="24" spans="1:18" ht="15.75">
      <c r="A24" s="55"/>
      <c r="B24" s="54"/>
      <c r="C24" s="54" t="s">
        <v>629</v>
      </c>
      <c r="D24" s="117"/>
      <c r="E24" s="54"/>
      <c r="F24" s="55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</row>
    <row r="25" spans="1:18" ht="15.75">
      <c r="A25" s="58"/>
      <c r="B25" s="57"/>
      <c r="C25" s="57" t="s">
        <v>630</v>
      </c>
      <c r="D25" s="116"/>
      <c r="E25" s="57"/>
      <c r="F25" s="58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</row>
    <row r="26" spans="1:18" ht="15.75">
      <c r="A26" s="65"/>
      <c r="B26" s="64"/>
      <c r="C26" s="64"/>
      <c r="D26" s="118"/>
      <c r="E26" s="64"/>
      <c r="F26" s="65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278">
        <v>7</v>
      </c>
    </row>
    <row r="27" spans="1:18" ht="15.75">
      <c r="A27" s="65"/>
      <c r="B27" s="64"/>
      <c r="C27" s="64"/>
      <c r="D27" s="118"/>
      <c r="E27" s="64"/>
      <c r="F27" s="65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</row>
    <row r="28" spans="1:18" ht="15.75">
      <c r="A28" s="65"/>
      <c r="B28" s="64"/>
      <c r="C28" s="64"/>
      <c r="D28" s="118"/>
      <c r="E28" s="64"/>
      <c r="F28" s="65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</row>
    <row r="29" spans="1:18" ht="15.75">
      <c r="A29" s="65"/>
      <c r="B29" s="64"/>
      <c r="C29" s="64"/>
      <c r="D29" s="118"/>
      <c r="E29" s="64"/>
      <c r="F29" s="65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</row>
    <row r="30" spans="1:18" ht="15.75">
      <c r="A30" s="268" t="s">
        <v>15</v>
      </c>
      <c r="B30" s="268"/>
      <c r="C30" s="268"/>
      <c r="D30" s="268"/>
      <c r="E30" s="268"/>
      <c r="F30" s="268"/>
      <c r="G30" s="268"/>
      <c r="H30" s="268"/>
      <c r="I30" s="268"/>
      <c r="J30" s="268"/>
      <c r="K30" s="268"/>
      <c r="L30" s="268"/>
      <c r="M30" s="268"/>
      <c r="N30" s="268"/>
      <c r="O30" s="268"/>
      <c r="P30" s="268"/>
      <c r="Q30" s="268"/>
      <c r="R30" s="268"/>
    </row>
    <row r="31" spans="1:18" ht="15.75">
      <c r="A31" s="268" t="s">
        <v>151</v>
      </c>
      <c r="B31" s="268"/>
      <c r="C31" s="268"/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</row>
    <row r="32" spans="1:18" ht="15.75">
      <c r="A32" s="268" t="s">
        <v>100</v>
      </c>
      <c r="B32" s="268"/>
      <c r="C32" s="268"/>
      <c r="D32" s="268"/>
      <c r="E32" s="268"/>
      <c r="F32" s="268"/>
      <c r="G32" s="268"/>
      <c r="H32" s="268"/>
      <c r="I32" s="268"/>
      <c r="J32" s="268"/>
      <c r="K32" s="268"/>
      <c r="L32" s="268"/>
      <c r="M32" s="268"/>
      <c r="N32" s="268"/>
      <c r="O32" s="268"/>
      <c r="P32" s="268"/>
      <c r="Q32" s="268"/>
      <c r="R32" s="268"/>
    </row>
    <row r="33" spans="1:18" ht="18">
      <c r="A33" s="93" t="s">
        <v>152</v>
      </c>
      <c r="B33" s="93"/>
      <c r="C33" s="94"/>
      <c r="D33" s="94"/>
      <c r="E33" s="95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6"/>
    </row>
    <row r="34" spans="1:18" ht="15.75">
      <c r="A34" s="65"/>
      <c r="B34" s="64" t="s">
        <v>164</v>
      </c>
      <c r="C34" s="64"/>
      <c r="D34" s="119"/>
      <c r="E34" s="120"/>
      <c r="F34" s="65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</row>
    <row r="35" spans="1:18" ht="20.25" customHeight="1">
      <c r="A35" s="72" t="s">
        <v>13</v>
      </c>
      <c r="B35" s="72" t="s">
        <v>16</v>
      </c>
      <c r="C35" s="72" t="s">
        <v>17</v>
      </c>
      <c r="D35" s="72" t="s">
        <v>8</v>
      </c>
      <c r="E35" s="72" t="s">
        <v>19</v>
      </c>
      <c r="F35" s="72" t="s">
        <v>50</v>
      </c>
      <c r="G35" s="269" t="s">
        <v>45</v>
      </c>
      <c r="H35" s="270"/>
      <c r="I35" s="271"/>
      <c r="J35" s="121" t="s">
        <v>163</v>
      </c>
      <c r="K35" s="122"/>
      <c r="L35" s="122"/>
      <c r="M35" s="122"/>
      <c r="N35" s="122"/>
      <c r="O35" s="122"/>
      <c r="P35" s="122"/>
      <c r="Q35" s="122"/>
      <c r="R35" s="123"/>
    </row>
    <row r="36" spans="1:18" ht="20.25" customHeight="1">
      <c r="A36" s="73" t="s">
        <v>14</v>
      </c>
      <c r="B36" s="73"/>
      <c r="C36" s="73" t="s">
        <v>18</v>
      </c>
      <c r="D36" s="73" t="s">
        <v>49</v>
      </c>
      <c r="E36" s="73" t="s">
        <v>4</v>
      </c>
      <c r="F36" s="73" t="s">
        <v>51</v>
      </c>
      <c r="G36" s="124" t="s">
        <v>20</v>
      </c>
      <c r="H36" s="125" t="s">
        <v>21</v>
      </c>
      <c r="I36" s="126" t="s">
        <v>22</v>
      </c>
      <c r="J36" s="127" t="s">
        <v>23</v>
      </c>
      <c r="K36" s="125" t="s">
        <v>24</v>
      </c>
      <c r="L36" s="127" t="s">
        <v>25</v>
      </c>
      <c r="M36" s="125" t="s">
        <v>26</v>
      </c>
      <c r="N36" s="127" t="s">
        <v>27</v>
      </c>
      <c r="O36" s="125" t="s">
        <v>28</v>
      </c>
      <c r="P36" s="127" t="s">
        <v>29</v>
      </c>
      <c r="Q36" s="125" t="s">
        <v>30</v>
      </c>
      <c r="R36" s="125" t="s">
        <v>31</v>
      </c>
    </row>
    <row r="37" spans="1:18" ht="20.25" customHeight="1">
      <c r="A37" s="137">
        <v>4</v>
      </c>
      <c r="B37" s="75" t="s">
        <v>169</v>
      </c>
      <c r="C37" s="49" t="s">
        <v>165</v>
      </c>
      <c r="D37" s="128">
        <v>3094664</v>
      </c>
      <c r="E37" s="59" t="s">
        <v>175</v>
      </c>
      <c r="F37" s="55" t="s">
        <v>46</v>
      </c>
      <c r="G37" s="106"/>
      <c r="H37" s="49"/>
      <c r="I37" s="107"/>
      <c r="J37" s="108"/>
      <c r="K37" s="49"/>
      <c r="L37" s="108"/>
      <c r="M37" s="49"/>
      <c r="N37" s="108"/>
      <c r="O37" s="49"/>
      <c r="P37" s="108"/>
      <c r="Q37" s="49"/>
      <c r="R37" s="111"/>
    </row>
    <row r="38" spans="1:18" ht="20.25" customHeight="1">
      <c r="A38" s="55"/>
      <c r="B38" s="59"/>
      <c r="C38" s="54" t="s">
        <v>166</v>
      </c>
      <c r="D38" s="115"/>
      <c r="E38" s="59"/>
      <c r="F38" s="55"/>
      <c r="G38" s="110"/>
      <c r="H38" s="54"/>
      <c r="I38" s="111"/>
      <c r="J38" s="64"/>
      <c r="K38" s="54"/>
      <c r="L38" s="64"/>
      <c r="M38" s="54"/>
      <c r="N38" s="64"/>
      <c r="O38" s="54"/>
      <c r="P38" s="64"/>
      <c r="Q38" s="54"/>
      <c r="R38" s="111"/>
    </row>
    <row r="39" spans="1:18" ht="20.25" customHeight="1">
      <c r="A39" s="55"/>
      <c r="B39" s="59"/>
      <c r="C39" s="54" t="s">
        <v>167</v>
      </c>
      <c r="D39" s="115"/>
      <c r="E39" s="59"/>
      <c r="F39" s="55"/>
      <c r="G39" s="110"/>
      <c r="H39" s="54"/>
      <c r="I39" s="111"/>
      <c r="J39" s="64"/>
      <c r="K39" s="54"/>
      <c r="L39" s="64"/>
      <c r="M39" s="54"/>
      <c r="N39" s="64"/>
      <c r="O39" s="54"/>
      <c r="P39" s="64"/>
      <c r="Q39" s="54"/>
      <c r="R39" s="111"/>
    </row>
    <row r="40" spans="1:18" ht="20.25" customHeight="1">
      <c r="A40" s="58"/>
      <c r="B40" s="60"/>
      <c r="C40" s="57" t="s">
        <v>168</v>
      </c>
      <c r="D40" s="112"/>
      <c r="E40" s="60"/>
      <c r="F40" s="58"/>
      <c r="G40" s="113"/>
      <c r="H40" s="57"/>
      <c r="I40" s="89"/>
      <c r="J40" s="114"/>
      <c r="K40" s="57"/>
      <c r="L40" s="114"/>
      <c r="M40" s="57"/>
      <c r="N40" s="114"/>
      <c r="O40" s="57"/>
      <c r="P40" s="114"/>
      <c r="Q40" s="57"/>
      <c r="R40" s="130"/>
    </row>
    <row r="41" spans="1:18" ht="20.25" customHeight="1">
      <c r="A41" s="137">
        <v>5</v>
      </c>
      <c r="B41" s="75" t="s">
        <v>170</v>
      </c>
      <c r="C41" s="59" t="s">
        <v>171</v>
      </c>
      <c r="D41" s="131">
        <v>5568000</v>
      </c>
      <c r="E41" s="75" t="s">
        <v>173</v>
      </c>
      <c r="F41" s="50" t="s">
        <v>46</v>
      </c>
      <c r="G41" s="106"/>
      <c r="H41" s="49"/>
      <c r="I41" s="107"/>
      <c r="J41" s="108"/>
      <c r="K41" s="49"/>
      <c r="L41" s="108"/>
      <c r="M41" s="49"/>
      <c r="N41" s="108"/>
      <c r="O41" s="49"/>
      <c r="P41" s="108"/>
      <c r="Q41" s="49"/>
      <c r="R41" s="132"/>
    </row>
    <row r="42" spans="1:18" ht="20.25" customHeight="1">
      <c r="A42" s="55"/>
      <c r="B42" s="59"/>
      <c r="C42" s="59" t="s">
        <v>172</v>
      </c>
      <c r="D42" s="115"/>
      <c r="E42" s="59" t="s">
        <v>174</v>
      </c>
      <c r="F42" s="55"/>
      <c r="G42" s="110"/>
      <c r="H42" s="54"/>
      <c r="I42" s="111"/>
      <c r="J42" s="64"/>
      <c r="K42" s="54"/>
      <c r="L42" s="64"/>
      <c r="M42" s="54"/>
      <c r="N42" s="64"/>
      <c r="O42" s="54"/>
      <c r="P42" s="64"/>
      <c r="Q42" s="54"/>
      <c r="R42" s="132"/>
    </row>
    <row r="43" spans="1:18" ht="20.25" customHeight="1">
      <c r="A43" s="58"/>
      <c r="B43" s="60"/>
      <c r="C43" s="57"/>
      <c r="D43" s="138"/>
      <c r="E43" s="60" t="s">
        <v>175</v>
      </c>
      <c r="F43" s="58"/>
      <c r="G43" s="113"/>
      <c r="H43" s="57"/>
      <c r="I43" s="89"/>
      <c r="J43" s="114"/>
      <c r="K43" s="57"/>
      <c r="L43" s="114"/>
      <c r="M43" s="57"/>
      <c r="N43" s="114"/>
      <c r="O43" s="57"/>
      <c r="P43" s="114"/>
      <c r="Q43" s="57"/>
      <c r="R43" s="139"/>
    </row>
    <row r="44" spans="1:18" ht="26.25" customHeight="1">
      <c r="A44" s="64"/>
      <c r="B44" s="64"/>
      <c r="C44" s="64"/>
      <c r="D44" s="168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</row>
    <row r="45" spans="1:18" ht="26.25" customHeight="1">
      <c r="A45" s="64"/>
      <c r="B45" s="64"/>
      <c r="C45" s="64"/>
      <c r="D45" s="168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</row>
    <row r="46" spans="1:18" ht="26.25" customHeight="1">
      <c r="A46" s="64"/>
      <c r="B46" s="64"/>
      <c r="C46" s="64"/>
      <c r="D46" s="168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</row>
    <row r="47" spans="1:18" ht="26.25" customHeight="1">
      <c r="A47" s="64"/>
      <c r="B47" s="64"/>
      <c r="C47" s="64"/>
      <c r="D47" s="168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</row>
    <row r="48" spans="1:18" ht="26.25" customHeight="1">
      <c r="A48" s="64"/>
      <c r="B48" s="64"/>
      <c r="C48" s="64"/>
      <c r="D48" s="168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</row>
    <row r="49" spans="1:18" ht="26.25" customHeight="1">
      <c r="A49" s="64"/>
      <c r="B49" s="64"/>
      <c r="C49" s="64"/>
      <c r="D49" s="168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</row>
    <row r="50" spans="1:18" ht="26.25" customHeight="1">
      <c r="A50" s="64"/>
      <c r="B50" s="64"/>
      <c r="C50" s="64"/>
      <c r="D50" s="168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</row>
    <row r="51" spans="1:18" ht="26.25" customHeight="1">
      <c r="A51" s="64"/>
      <c r="B51" s="64"/>
      <c r="C51" s="64"/>
      <c r="D51" s="168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278">
        <v>8</v>
      </c>
    </row>
    <row r="52" spans="1:18" ht="15.75">
      <c r="A52" s="268" t="s">
        <v>15</v>
      </c>
      <c r="B52" s="268"/>
      <c r="C52" s="268"/>
      <c r="D52" s="268"/>
      <c r="E52" s="268"/>
      <c r="F52" s="268"/>
      <c r="G52" s="268"/>
      <c r="H52" s="268"/>
      <c r="I52" s="268"/>
      <c r="J52" s="268"/>
      <c r="K52" s="268"/>
      <c r="L52" s="268"/>
      <c r="M52" s="268"/>
      <c r="N52" s="268"/>
      <c r="O52" s="268"/>
      <c r="P52" s="268"/>
      <c r="Q52" s="268"/>
      <c r="R52" s="268"/>
    </row>
    <row r="53" spans="1:18" ht="15.75">
      <c r="A53" s="268" t="s">
        <v>151</v>
      </c>
      <c r="B53" s="268"/>
      <c r="C53" s="268"/>
      <c r="D53" s="268"/>
      <c r="E53" s="268"/>
      <c r="F53" s="268"/>
      <c r="G53" s="268"/>
      <c r="H53" s="268"/>
      <c r="I53" s="268"/>
      <c r="J53" s="268"/>
      <c r="K53" s="268"/>
      <c r="L53" s="268"/>
      <c r="M53" s="268"/>
      <c r="N53" s="268"/>
      <c r="O53" s="268"/>
      <c r="P53" s="268"/>
      <c r="Q53" s="268"/>
      <c r="R53" s="268"/>
    </row>
    <row r="54" spans="1:18" ht="15.75">
      <c r="A54" s="268" t="s">
        <v>100</v>
      </c>
      <c r="B54" s="268"/>
      <c r="C54" s="268"/>
      <c r="D54" s="268"/>
      <c r="E54" s="268"/>
      <c r="F54" s="268"/>
      <c r="G54" s="268"/>
      <c r="H54" s="268"/>
      <c r="I54" s="268"/>
      <c r="J54" s="268"/>
      <c r="K54" s="268"/>
      <c r="L54" s="268"/>
      <c r="M54" s="268"/>
      <c r="N54" s="268"/>
      <c r="O54" s="268"/>
      <c r="P54" s="268"/>
      <c r="Q54" s="268"/>
      <c r="R54" s="268"/>
    </row>
    <row r="55" spans="1:18" ht="18">
      <c r="A55" s="93" t="s">
        <v>152</v>
      </c>
      <c r="B55" s="93"/>
      <c r="C55" s="94"/>
      <c r="D55" s="94"/>
      <c r="E55" s="95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6"/>
    </row>
    <row r="56" spans="1:18" ht="15.75">
      <c r="A56" s="65"/>
      <c r="B56" s="64" t="s">
        <v>176</v>
      </c>
      <c r="C56" s="64"/>
      <c r="D56" s="119"/>
      <c r="E56" s="120"/>
      <c r="F56" s="65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</row>
    <row r="57" spans="1:18" ht="15.75">
      <c r="A57" s="65"/>
      <c r="B57" s="64"/>
      <c r="C57" s="64"/>
      <c r="D57" s="119"/>
      <c r="E57" s="120"/>
      <c r="F57" s="65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</row>
    <row r="58" spans="1:18" ht="20.25" customHeight="1">
      <c r="A58" s="72" t="s">
        <v>13</v>
      </c>
      <c r="B58" s="72" t="s">
        <v>16</v>
      </c>
      <c r="C58" s="72" t="s">
        <v>17</v>
      </c>
      <c r="D58" s="72" t="s">
        <v>8</v>
      </c>
      <c r="E58" s="72" t="s">
        <v>19</v>
      </c>
      <c r="F58" s="72" t="s">
        <v>50</v>
      </c>
      <c r="G58" s="269" t="s">
        <v>52</v>
      </c>
      <c r="H58" s="270"/>
      <c r="I58" s="271"/>
      <c r="J58" s="121" t="s">
        <v>187</v>
      </c>
      <c r="K58" s="122"/>
      <c r="L58" s="122"/>
      <c r="M58" s="122"/>
      <c r="N58" s="122"/>
      <c r="O58" s="122"/>
      <c r="P58" s="122"/>
      <c r="Q58" s="122"/>
      <c r="R58" s="123"/>
    </row>
    <row r="59" spans="1:18" ht="20.25" customHeight="1">
      <c r="A59" s="73" t="s">
        <v>14</v>
      </c>
      <c r="B59" s="73"/>
      <c r="C59" s="73" t="s">
        <v>18</v>
      </c>
      <c r="D59" s="73" t="s">
        <v>49</v>
      </c>
      <c r="E59" s="73" t="s">
        <v>4</v>
      </c>
      <c r="F59" s="73" t="s">
        <v>51</v>
      </c>
      <c r="G59" s="124" t="s">
        <v>20</v>
      </c>
      <c r="H59" s="125" t="s">
        <v>21</v>
      </c>
      <c r="I59" s="126" t="s">
        <v>22</v>
      </c>
      <c r="J59" s="127" t="s">
        <v>23</v>
      </c>
      <c r="K59" s="125" t="s">
        <v>24</v>
      </c>
      <c r="L59" s="127" t="s">
        <v>25</v>
      </c>
      <c r="M59" s="125" t="s">
        <v>26</v>
      </c>
      <c r="N59" s="127" t="s">
        <v>27</v>
      </c>
      <c r="O59" s="125" t="s">
        <v>28</v>
      </c>
      <c r="P59" s="127" t="s">
        <v>29</v>
      </c>
      <c r="Q59" s="125" t="s">
        <v>30</v>
      </c>
      <c r="R59" s="125" t="s">
        <v>31</v>
      </c>
    </row>
    <row r="60" spans="1:18" ht="20.25" customHeight="1">
      <c r="A60" s="137">
        <v>1</v>
      </c>
      <c r="B60" s="75" t="s">
        <v>606</v>
      </c>
      <c r="C60" s="49" t="s">
        <v>608</v>
      </c>
      <c r="D60" s="105">
        <v>10000</v>
      </c>
      <c r="E60" s="75" t="s">
        <v>398</v>
      </c>
      <c r="F60" s="50" t="s">
        <v>46</v>
      </c>
      <c r="G60" s="106"/>
      <c r="H60" s="49"/>
      <c r="I60" s="107"/>
      <c r="J60" s="108"/>
      <c r="K60" s="49"/>
      <c r="L60" s="108"/>
      <c r="M60" s="49"/>
      <c r="N60" s="108"/>
      <c r="O60" s="49"/>
      <c r="P60" s="108"/>
      <c r="Q60" s="49"/>
      <c r="R60" s="49"/>
    </row>
    <row r="61" spans="1:18" ht="20.25" customHeight="1">
      <c r="A61" s="161"/>
      <c r="B61" s="59" t="s">
        <v>607</v>
      </c>
      <c r="C61" s="54" t="s">
        <v>609</v>
      </c>
      <c r="D61" s="115"/>
      <c r="E61" s="59"/>
      <c r="F61" s="55"/>
      <c r="G61" s="110"/>
      <c r="H61" s="54"/>
      <c r="I61" s="111"/>
      <c r="J61" s="64"/>
      <c r="K61" s="54"/>
      <c r="L61" s="64"/>
      <c r="M61" s="54"/>
      <c r="N61" s="64"/>
      <c r="O61" s="54"/>
      <c r="P61" s="64"/>
      <c r="Q61" s="54"/>
      <c r="R61" s="54"/>
    </row>
    <row r="62" spans="1:18" ht="20.25" customHeight="1">
      <c r="A62" s="55"/>
      <c r="B62" s="145"/>
      <c r="C62" s="97" t="s">
        <v>529</v>
      </c>
      <c r="D62" s="112"/>
      <c r="E62" s="60"/>
      <c r="F62" s="58"/>
      <c r="G62" s="110"/>
      <c r="H62" s="54"/>
      <c r="I62" s="111"/>
      <c r="J62" s="64"/>
      <c r="K62" s="54"/>
      <c r="L62" s="64"/>
      <c r="M62" s="54"/>
      <c r="N62" s="64"/>
      <c r="O62" s="54"/>
      <c r="P62" s="64"/>
      <c r="Q62" s="54"/>
      <c r="R62" s="57"/>
    </row>
    <row r="63" spans="1:18" ht="20.25" customHeight="1">
      <c r="A63" s="137">
        <v>2</v>
      </c>
      <c r="B63" s="75" t="s">
        <v>177</v>
      </c>
      <c r="C63" s="49" t="s">
        <v>610</v>
      </c>
      <c r="D63" s="128">
        <v>10000</v>
      </c>
      <c r="E63" s="59" t="s">
        <v>276</v>
      </c>
      <c r="F63" s="55" t="s">
        <v>46</v>
      </c>
      <c r="G63" s="106"/>
      <c r="H63" s="49"/>
      <c r="I63" s="107"/>
      <c r="J63" s="108"/>
      <c r="K63" s="49"/>
      <c r="L63" s="108"/>
      <c r="M63" s="49"/>
      <c r="N63" s="108"/>
      <c r="O63" s="49"/>
      <c r="P63" s="108"/>
      <c r="Q63" s="49"/>
      <c r="R63" s="111"/>
    </row>
    <row r="64" spans="1:18" ht="20.25" customHeight="1">
      <c r="A64" s="161"/>
      <c r="B64" s="59"/>
      <c r="C64" s="54" t="s">
        <v>611</v>
      </c>
      <c r="D64" s="128"/>
      <c r="E64" s="59"/>
      <c r="F64" s="55"/>
      <c r="G64" s="110"/>
      <c r="H64" s="54"/>
      <c r="I64" s="111"/>
      <c r="J64" s="64"/>
      <c r="K64" s="54"/>
      <c r="L64" s="64"/>
      <c r="M64" s="54"/>
      <c r="N64" s="64"/>
      <c r="O64" s="54"/>
      <c r="P64" s="64"/>
      <c r="Q64" s="54"/>
      <c r="R64" s="111"/>
    </row>
    <row r="65" spans="1:18" ht="20.25" customHeight="1">
      <c r="A65" s="55"/>
      <c r="B65" s="59"/>
      <c r="C65" s="54" t="s">
        <v>612</v>
      </c>
      <c r="D65" s="138"/>
      <c r="E65" s="60"/>
      <c r="F65" s="58"/>
      <c r="G65" s="110"/>
      <c r="H65" s="54"/>
      <c r="I65" s="111"/>
      <c r="J65" s="64"/>
      <c r="K65" s="54"/>
      <c r="L65" s="64"/>
      <c r="M65" s="54"/>
      <c r="N65" s="64"/>
      <c r="O65" s="54"/>
      <c r="P65" s="64"/>
      <c r="Q65" s="54"/>
      <c r="R65" s="57"/>
    </row>
    <row r="66" spans="1:18" ht="20.25" customHeight="1">
      <c r="A66" s="137">
        <v>3</v>
      </c>
      <c r="B66" s="75" t="s">
        <v>178</v>
      </c>
      <c r="C66" s="49" t="s">
        <v>608</v>
      </c>
      <c r="D66" s="128">
        <v>6600</v>
      </c>
      <c r="E66" s="59" t="s">
        <v>398</v>
      </c>
      <c r="F66" s="55" t="s">
        <v>46</v>
      </c>
      <c r="G66" s="106"/>
      <c r="H66" s="49"/>
      <c r="I66" s="107"/>
      <c r="J66" s="108"/>
      <c r="K66" s="49"/>
      <c r="L66" s="108"/>
      <c r="M66" s="49"/>
      <c r="N66" s="108"/>
      <c r="O66" s="49"/>
      <c r="P66" s="108"/>
      <c r="Q66" s="49"/>
      <c r="R66" s="111"/>
    </row>
    <row r="67" spans="1:18" ht="20.25" customHeight="1">
      <c r="A67" s="55"/>
      <c r="B67" s="59"/>
      <c r="C67" s="57" t="s">
        <v>613</v>
      </c>
      <c r="D67" s="138"/>
      <c r="E67" s="59"/>
      <c r="F67" s="55"/>
      <c r="G67" s="110"/>
      <c r="H67" s="54"/>
      <c r="I67" s="111"/>
      <c r="J67" s="64"/>
      <c r="K67" s="54"/>
      <c r="L67" s="64"/>
      <c r="M67" s="54"/>
      <c r="N67" s="64"/>
      <c r="O67" s="54"/>
      <c r="P67" s="64"/>
      <c r="Q67" s="54"/>
      <c r="R67" s="57"/>
    </row>
    <row r="68" spans="1:18" ht="20.25" customHeight="1">
      <c r="A68" s="137">
        <v>4</v>
      </c>
      <c r="B68" s="75" t="s">
        <v>179</v>
      </c>
      <c r="C68" s="59" t="s">
        <v>614</v>
      </c>
      <c r="D68" s="131">
        <v>43700</v>
      </c>
      <c r="E68" s="75" t="s">
        <v>282</v>
      </c>
      <c r="F68" s="50" t="s">
        <v>46</v>
      </c>
      <c r="G68" s="106"/>
      <c r="H68" s="49"/>
      <c r="I68" s="107"/>
      <c r="J68" s="108"/>
      <c r="K68" s="49"/>
      <c r="L68" s="108"/>
      <c r="M68" s="49"/>
      <c r="N68" s="108"/>
      <c r="O68" s="49"/>
      <c r="P68" s="108"/>
      <c r="Q68" s="49"/>
      <c r="R68" s="132"/>
    </row>
    <row r="69" spans="1:18" ht="20.25" customHeight="1">
      <c r="A69" s="161"/>
      <c r="B69" s="59"/>
      <c r="C69" s="59" t="s">
        <v>615</v>
      </c>
      <c r="D69" s="131"/>
      <c r="E69" s="59"/>
      <c r="F69" s="55"/>
      <c r="G69" s="110"/>
      <c r="H69" s="54"/>
      <c r="I69" s="111"/>
      <c r="J69" s="64"/>
      <c r="K69" s="54"/>
      <c r="L69" s="64"/>
      <c r="M69" s="54"/>
      <c r="N69" s="64"/>
      <c r="O69" s="54"/>
      <c r="P69" s="64"/>
      <c r="Q69" s="54"/>
      <c r="R69" s="132"/>
    </row>
    <row r="70" spans="1:18" ht="20.25" customHeight="1">
      <c r="A70" s="58"/>
      <c r="B70" s="60"/>
      <c r="C70" s="60" t="s">
        <v>616</v>
      </c>
      <c r="D70" s="138"/>
      <c r="E70" s="60"/>
      <c r="F70" s="58"/>
      <c r="G70" s="113"/>
      <c r="H70" s="57"/>
      <c r="I70" s="89"/>
      <c r="J70" s="114"/>
      <c r="K70" s="57"/>
      <c r="L70" s="114"/>
      <c r="M70" s="57"/>
      <c r="N70" s="114"/>
      <c r="O70" s="57"/>
      <c r="P70" s="114"/>
      <c r="Q70" s="57"/>
      <c r="R70" s="139"/>
    </row>
    <row r="71" spans="1:18" ht="20.25" customHeight="1">
      <c r="A71" s="140">
        <v>5</v>
      </c>
      <c r="B71" s="49" t="s">
        <v>180</v>
      </c>
      <c r="C71" s="49" t="s">
        <v>617</v>
      </c>
      <c r="D71" s="133">
        <v>55000</v>
      </c>
      <c r="E71" s="49" t="s">
        <v>631</v>
      </c>
      <c r="F71" s="49" t="s">
        <v>46</v>
      </c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134"/>
    </row>
    <row r="72" spans="1:18" ht="20.25" customHeight="1">
      <c r="A72" s="57"/>
      <c r="B72" s="57" t="s">
        <v>181</v>
      </c>
      <c r="C72" s="57"/>
      <c r="D72" s="136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130"/>
    </row>
    <row r="73" spans="1:18" ht="20.25" customHeight="1">
      <c r="A73" s="141">
        <v>6</v>
      </c>
      <c r="B73" s="54" t="s">
        <v>182</v>
      </c>
      <c r="C73" s="54" t="s">
        <v>617</v>
      </c>
      <c r="D73" s="135">
        <v>39000</v>
      </c>
      <c r="E73" s="54" t="s">
        <v>631</v>
      </c>
      <c r="F73" s="54" t="s">
        <v>46</v>
      </c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  <row r="74" spans="1:18" ht="15.75">
      <c r="A74" s="54"/>
      <c r="B74" s="54" t="s">
        <v>183</v>
      </c>
      <c r="C74" s="54"/>
      <c r="D74" s="135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9"/>
    </row>
    <row r="75" spans="1:18" ht="15.75">
      <c r="A75" s="179">
        <v>7</v>
      </c>
      <c r="B75" s="143" t="s">
        <v>184</v>
      </c>
      <c r="C75" s="143" t="s">
        <v>617</v>
      </c>
      <c r="D75" s="144">
        <v>30000</v>
      </c>
      <c r="E75" s="143" t="s">
        <v>631</v>
      </c>
      <c r="F75" s="143" t="s">
        <v>186</v>
      </c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</row>
    <row r="76" spans="1:18" ht="15.75">
      <c r="A76" s="145"/>
      <c r="B76" s="146" t="s">
        <v>185</v>
      </c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6"/>
    </row>
    <row r="77" spans="1:18" ht="15.75">
      <c r="A77" s="164"/>
      <c r="B77" s="18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258">
        <v>9</v>
      </c>
    </row>
    <row r="78" spans="1:18" ht="15.75">
      <c r="A78" s="268" t="s">
        <v>15</v>
      </c>
      <c r="B78" s="268"/>
      <c r="C78" s="268"/>
      <c r="D78" s="268"/>
      <c r="E78" s="268"/>
      <c r="F78" s="268"/>
      <c r="G78" s="268"/>
      <c r="H78" s="268"/>
      <c r="I78" s="268"/>
      <c r="J78" s="268"/>
      <c r="K78" s="268"/>
      <c r="L78" s="268"/>
      <c r="M78" s="268"/>
      <c r="N78" s="268"/>
      <c r="O78" s="268"/>
      <c r="P78" s="268"/>
      <c r="Q78" s="268"/>
      <c r="R78" s="268"/>
    </row>
    <row r="79" spans="1:18" ht="15.75">
      <c r="A79" s="268" t="s">
        <v>151</v>
      </c>
      <c r="B79" s="268"/>
      <c r="C79" s="268"/>
      <c r="D79" s="268"/>
      <c r="E79" s="268"/>
      <c r="F79" s="268"/>
      <c r="G79" s="268"/>
      <c r="H79" s="268"/>
      <c r="I79" s="268"/>
      <c r="J79" s="268"/>
      <c r="K79" s="268"/>
      <c r="L79" s="268"/>
      <c r="M79" s="268"/>
      <c r="N79" s="268"/>
      <c r="O79" s="268"/>
      <c r="P79" s="268"/>
      <c r="Q79" s="268"/>
      <c r="R79" s="268"/>
    </row>
    <row r="80" spans="1:18" ht="15.75">
      <c r="A80" s="268" t="s">
        <v>100</v>
      </c>
      <c r="B80" s="268"/>
      <c r="C80" s="268"/>
      <c r="D80" s="268"/>
      <c r="E80" s="268"/>
      <c r="F80" s="268"/>
      <c r="G80" s="268"/>
      <c r="H80" s="268"/>
      <c r="I80" s="268"/>
      <c r="J80" s="268"/>
      <c r="K80" s="268"/>
      <c r="L80" s="268"/>
      <c r="M80" s="268"/>
      <c r="N80" s="268"/>
      <c r="O80" s="268"/>
      <c r="P80" s="268"/>
      <c r="Q80" s="268"/>
      <c r="R80" s="268"/>
    </row>
    <row r="81" spans="1:18" ht="18">
      <c r="A81" s="93" t="s">
        <v>152</v>
      </c>
      <c r="B81" s="93"/>
      <c r="C81" s="94"/>
      <c r="D81" s="94"/>
      <c r="E81" s="95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6"/>
    </row>
    <row r="82" spans="1:18" ht="15.75">
      <c r="A82" s="65"/>
      <c r="B82" s="64" t="s">
        <v>188</v>
      </c>
      <c r="C82" s="64"/>
      <c r="D82" s="119"/>
      <c r="E82" s="120"/>
      <c r="F82" s="65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</row>
    <row r="83" spans="1:18" ht="15.75">
      <c r="A83" s="65"/>
      <c r="B83" s="64"/>
      <c r="C83" s="64"/>
      <c r="D83" s="119"/>
      <c r="E83" s="120"/>
      <c r="F83" s="65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</row>
    <row r="84" spans="1:18" ht="20.25" customHeight="1">
      <c r="A84" s="72" t="s">
        <v>13</v>
      </c>
      <c r="B84" s="72" t="s">
        <v>16</v>
      </c>
      <c r="C84" s="72" t="s">
        <v>17</v>
      </c>
      <c r="D84" s="72" t="s">
        <v>8</v>
      </c>
      <c r="E84" s="72" t="s">
        <v>19</v>
      </c>
      <c r="F84" s="72" t="s">
        <v>50</v>
      </c>
      <c r="G84" s="269" t="s">
        <v>52</v>
      </c>
      <c r="H84" s="270"/>
      <c r="I84" s="271"/>
      <c r="J84" s="121" t="s">
        <v>187</v>
      </c>
      <c r="K84" s="122"/>
      <c r="L84" s="122"/>
      <c r="M84" s="122"/>
      <c r="N84" s="122"/>
      <c r="O84" s="122"/>
      <c r="P84" s="122"/>
      <c r="Q84" s="122"/>
      <c r="R84" s="123"/>
    </row>
    <row r="85" spans="1:18" ht="20.25" customHeight="1">
      <c r="A85" s="73" t="s">
        <v>14</v>
      </c>
      <c r="B85" s="73"/>
      <c r="C85" s="73" t="s">
        <v>18</v>
      </c>
      <c r="D85" s="73" t="s">
        <v>49</v>
      </c>
      <c r="E85" s="73" t="s">
        <v>4</v>
      </c>
      <c r="F85" s="73" t="s">
        <v>51</v>
      </c>
      <c r="G85" s="124" t="s">
        <v>20</v>
      </c>
      <c r="H85" s="125" t="s">
        <v>21</v>
      </c>
      <c r="I85" s="126" t="s">
        <v>22</v>
      </c>
      <c r="J85" s="127" t="s">
        <v>23</v>
      </c>
      <c r="K85" s="125" t="s">
        <v>24</v>
      </c>
      <c r="L85" s="127" t="s">
        <v>25</v>
      </c>
      <c r="M85" s="125" t="s">
        <v>26</v>
      </c>
      <c r="N85" s="127" t="s">
        <v>27</v>
      </c>
      <c r="O85" s="125" t="s">
        <v>28</v>
      </c>
      <c r="P85" s="127" t="s">
        <v>29</v>
      </c>
      <c r="Q85" s="125" t="s">
        <v>30</v>
      </c>
      <c r="R85" s="125" t="s">
        <v>31</v>
      </c>
    </row>
    <row r="86" spans="1:18" ht="20.25" customHeight="1">
      <c r="A86" s="137">
        <v>1</v>
      </c>
      <c r="B86" s="75" t="s">
        <v>591</v>
      </c>
      <c r="C86" s="49" t="s">
        <v>593</v>
      </c>
      <c r="D86" s="176">
        <v>350000</v>
      </c>
      <c r="E86" s="75" t="s">
        <v>364</v>
      </c>
      <c r="F86" s="50" t="s">
        <v>379</v>
      </c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</row>
    <row r="87" spans="1:18" ht="20.25" customHeight="1">
      <c r="A87" s="161"/>
      <c r="B87" s="59" t="s">
        <v>592</v>
      </c>
      <c r="C87" s="54" t="s">
        <v>594</v>
      </c>
      <c r="D87" s="115"/>
      <c r="E87" s="59"/>
      <c r="F87" s="55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</row>
    <row r="88" spans="1:18" ht="20.25" customHeight="1">
      <c r="A88" s="55"/>
      <c r="B88" s="59"/>
      <c r="C88" s="54" t="s">
        <v>595</v>
      </c>
      <c r="D88" s="109"/>
      <c r="E88" s="59"/>
      <c r="F88" s="55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</row>
    <row r="89" spans="1:18" ht="20.25" customHeight="1">
      <c r="A89" s="55"/>
      <c r="B89" s="59"/>
      <c r="C89" s="54" t="s">
        <v>596</v>
      </c>
      <c r="D89" s="131"/>
      <c r="E89" s="59"/>
      <c r="F89" s="55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</row>
    <row r="90" spans="1:18" ht="20.25" customHeight="1">
      <c r="A90" s="160"/>
      <c r="B90" s="60"/>
      <c r="C90" s="57"/>
      <c r="D90" s="157"/>
      <c r="E90" s="60"/>
      <c r="F90" s="58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</row>
    <row r="91" spans="1:18" ht="20.25" customHeight="1"/>
    <row r="92" spans="1:18" ht="20.25" customHeight="1"/>
    <row r="93" spans="1:18" ht="26.25" customHeight="1"/>
    <row r="103" spans="1:18" ht="15.75">
      <c r="R103" s="279">
        <v>10</v>
      </c>
    </row>
    <row r="104" spans="1:18" ht="15.75">
      <c r="R104" s="97"/>
    </row>
    <row r="105" spans="1:18" ht="15.75">
      <c r="A105" s="268" t="s">
        <v>15</v>
      </c>
      <c r="B105" s="268"/>
      <c r="C105" s="268"/>
      <c r="D105" s="268"/>
      <c r="E105" s="268"/>
      <c r="F105" s="268"/>
      <c r="G105" s="268"/>
      <c r="H105" s="268"/>
      <c r="I105" s="268"/>
      <c r="J105" s="268"/>
      <c r="K105" s="268"/>
      <c r="L105" s="268"/>
      <c r="M105" s="268"/>
      <c r="N105" s="268"/>
      <c r="O105" s="268"/>
      <c r="P105" s="268"/>
      <c r="Q105" s="268"/>
      <c r="R105" s="268"/>
    </row>
    <row r="106" spans="1:18" ht="15.75">
      <c r="A106" s="268" t="s">
        <v>151</v>
      </c>
      <c r="B106" s="268"/>
      <c r="C106" s="268"/>
      <c r="D106" s="268"/>
      <c r="E106" s="268"/>
      <c r="F106" s="268"/>
      <c r="G106" s="268"/>
      <c r="H106" s="268"/>
      <c r="I106" s="268"/>
      <c r="J106" s="268"/>
      <c r="K106" s="268"/>
      <c r="L106" s="268"/>
      <c r="M106" s="268"/>
      <c r="N106" s="268"/>
      <c r="O106" s="268"/>
      <c r="P106" s="268"/>
      <c r="Q106" s="268"/>
      <c r="R106" s="268"/>
    </row>
    <row r="107" spans="1:18" ht="15.75">
      <c r="A107" s="268" t="s">
        <v>100</v>
      </c>
      <c r="B107" s="268"/>
      <c r="C107" s="268"/>
      <c r="D107" s="268"/>
      <c r="E107" s="268"/>
      <c r="F107" s="268"/>
      <c r="G107" s="268"/>
      <c r="H107" s="268"/>
      <c r="I107" s="268"/>
      <c r="J107" s="268"/>
      <c r="K107" s="268"/>
      <c r="L107" s="268"/>
      <c r="M107" s="268"/>
      <c r="N107" s="268"/>
      <c r="O107" s="268"/>
      <c r="P107" s="268"/>
      <c r="Q107" s="268"/>
      <c r="R107" s="268"/>
    </row>
    <row r="108" spans="1:18" ht="18">
      <c r="A108" s="93" t="s">
        <v>152</v>
      </c>
      <c r="B108" s="93"/>
      <c r="C108" s="94"/>
      <c r="D108" s="94"/>
      <c r="E108" s="95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6"/>
    </row>
    <row r="109" spans="1:18" ht="15.75">
      <c r="A109" s="65"/>
      <c r="B109" s="64" t="s">
        <v>189</v>
      </c>
      <c r="C109" s="64"/>
      <c r="D109" s="119"/>
      <c r="E109" s="120"/>
      <c r="F109" s="65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</row>
    <row r="110" spans="1:18" ht="15.75">
      <c r="A110" s="72" t="s">
        <v>13</v>
      </c>
      <c r="B110" s="72" t="s">
        <v>16</v>
      </c>
      <c r="C110" s="72" t="s">
        <v>17</v>
      </c>
      <c r="D110" s="72" t="s">
        <v>8</v>
      </c>
      <c r="E110" s="72" t="s">
        <v>19</v>
      </c>
      <c r="F110" s="72" t="s">
        <v>50</v>
      </c>
      <c r="G110" s="269" t="s">
        <v>52</v>
      </c>
      <c r="H110" s="270"/>
      <c r="I110" s="271"/>
      <c r="J110" s="121" t="s">
        <v>187</v>
      </c>
      <c r="K110" s="122"/>
      <c r="L110" s="122"/>
      <c r="M110" s="122"/>
      <c r="N110" s="122"/>
      <c r="O110" s="122"/>
      <c r="P110" s="122"/>
      <c r="Q110" s="122"/>
      <c r="R110" s="123"/>
    </row>
    <row r="111" spans="1:18" ht="21">
      <c r="A111" s="73" t="s">
        <v>14</v>
      </c>
      <c r="B111" s="73"/>
      <c r="C111" s="73" t="s">
        <v>618</v>
      </c>
      <c r="D111" s="73" t="s">
        <v>49</v>
      </c>
      <c r="E111" s="73" t="s">
        <v>4</v>
      </c>
      <c r="F111" s="73" t="s">
        <v>51</v>
      </c>
      <c r="G111" s="124" t="s">
        <v>20</v>
      </c>
      <c r="H111" s="125" t="s">
        <v>21</v>
      </c>
      <c r="I111" s="126" t="s">
        <v>22</v>
      </c>
      <c r="J111" s="127" t="s">
        <v>23</v>
      </c>
      <c r="K111" s="125" t="s">
        <v>24</v>
      </c>
      <c r="L111" s="127" t="s">
        <v>25</v>
      </c>
      <c r="M111" s="125" t="s">
        <v>26</v>
      </c>
      <c r="N111" s="127" t="s">
        <v>27</v>
      </c>
      <c r="O111" s="125" t="s">
        <v>28</v>
      </c>
      <c r="P111" s="127" t="s">
        <v>29</v>
      </c>
      <c r="Q111" s="125" t="s">
        <v>30</v>
      </c>
      <c r="R111" s="125" t="s">
        <v>31</v>
      </c>
    </row>
    <row r="112" spans="1:18" ht="15.75">
      <c r="A112" s="137">
        <v>1</v>
      </c>
      <c r="B112" s="75" t="s">
        <v>190</v>
      </c>
      <c r="C112" s="49" t="s">
        <v>619</v>
      </c>
      <c r="D112" s="105">
        <v>7000</v>
      </c>
      <c r="E112" s="75" t="s">
        <v>624</v>
      </c>
      <c r="F112" s="50" t="s">
        <v>311</v>
      </c>
      <c r="G112" s="106"/>
      <c r="H112" s="49"/>
      <c r="I112" s="107"/>
      <c r="J112" s="108"/>
      <c r="K112" s="49"/>
      <c r="L112" s="108"/>
      <c r="M112" s="49"/>
      <c r="N112" s="108"/>
      <c r="O112" s="49"/>
      <c r="P112" s="108"/>
      <c r="Q112" s="49"/>
      <c r="R112" s="49"/>
    </row>
    <row r="113" spans="1:18" ht="15.75">
      <c r="A113" s="55"/>
      <c r="B113" s="59" t="s">
        <v>191</v>
      </c>
      <c r="C113" s="54"/>
      <c r="D113" s="112"/>
      <c r="E113" s="60"/>
      <c r="F113" s="58"/>
      <c r="G113" s="110"/>
      <c r="H113" s="54"/>
      <c r="I113" s="111"/>
      <c r="J113" s="64"/>
      <c r="K113" s="54"/>
      <c r="L113" s="64"/>
      <c r="M113" s="54"/>
      <c r="N113" s="64"/>
      <c r="O113" s="54"/>
      <c r="P113" s="64"/>
      <c r="Q113" s="54"/>
      <c r="R113" s="57"/>
    </row>
    <row r="114" spans="1:18" ht="15.75">
      <c r="A114" s="137">
        <v>2</v>
      </c>
      <c r="B114" s="75" t="s">
        <v>192</v>
      </c>
      <c r="C114" s="49" t="s">
        <v>572</v>
      </c>
      <c r="D114" s="128">
        <v>15000</v>
      </c>
      <c r="E114" s="59" t="s">
        <v>624</v>
      </c>
      <c r="F114" s="55" t="s">
        <v>311</v>
      </c>
      <c r="G114" s="106"/>
      <c r="H114" s="49"/>
      <c r="I114" s="107"/>
      <c r="J114" s="108"/>
      <c r="K114" s="49"/>
      <c r="L114" s="108"/>
      <c r="M114" s="49"/>
      <c r="N114" s="108"/>
      <c r="O114" s="49"/>
      <c r="P114" s="108"/>
      <c r="Q114" s="49"/>
      <c r="R114" s="111"/>
    </row>
    <row r="115" spans="1:18" ht="15.75">
      <c r="A115" s="161"/>
      <c r="B115" s="59" t="s">
        <v>193</v>
      </c>
      <c r="C115" s="54" t="s">
        <v>573</v>
      </c>
      <c r="D115" s="128"/>
      <c r="E115" s="59"/>
      <c r="F115" s="55"/>
      <c r="G115" s="110"/>
      <c r="H115" s="54"/>
      <c r="I115" s="111"/>
      <c r="J115" s="64"/>
      <c r="K115" s="54"/>
      <c r="L115" s="64"/>
      <c r="M115" s="54"/>
      <c r="N115" s="64"/>
      <c r="O115" s="54"/>
      <c r="P115" s="64"/>
      <c r="Q115" s="54"/>
      <c r="R115" s="111"/>
    </row>
    <row r="116" spans="1:18" ht="15.75">
      <c r="A116" s="161"/>
      <c r="B116" s="59"/>
      <c r="C116" s="54" t="s">
        <v>555</v>
      </c>
      <c r="D116" s="128"/>
      <c r="E116" s="59"/>
      <c r="F116" s="55"/>
      <c r="G116" s="110"/>
      <c r="H116" s="54"/>
      <c r="I116" s="111"/>
      <c r="J116" s="64"/>
      <c r="K116" s="54"/>
      <c r="L116" s="64"/>
      <c r="M116" s="54"/>
      <c r="N116" s="64"/>
      <c r="O116" s="54"/>
      <c r="P116" s="64"/>
      <c r="Q116" s="54"/>
      <c r="R116" s="111"/>
    </row>
    <row r="117" spans="1:18" ht="15.75">
      <c r="A117" s="137">
        <v>3</v>
      </c>
      <c r="B117" s="75" t="s">
        <v>194</v>
      </c>
      <c r="C117" s="49" t="s">
        <v>576</v>
      </c>
      <c r="D117" s="105">
        <v>10000</v>
      </c>
      <c r="E117" s="75" t="s">
        <v>624</v>
      </c>
      <c r="F117" s="50" t="s">
        <v>311</v>
      </c>
      <c r="G117" s="106"/>
      <c r="H117" s="49"/>
      <c r="I117" s="107"/>
      <c r="J117" s="108"/>
      <c r="K117" s="49"/>
      <c r="L117" s="108"/>
      <c r="M117" s="49"/>
      <c r="N117" s="108"/>
      <c r="O117" s="49"/>
      <c r="P117" s="108"/>
      <c r="Q117" s="49"/>
      <c r="R117" s="49"/>
    </row>
    <row r="118" spans="1:18" ht="15.75">
      <c r="A118" s="55"/>
      <c r="B118" s="59" t="s">
        <v>195</v>
      </c>
      <c r="C118" s="54" t="s">
        <v>578</v>
      </c>
      <c r="D118" s="112"/>
      <c r="E118" s="60"/>
      <c r="F118" s="58"/>
      <c r="G118" s="110"/>
      <c r="H118" s="54"/>
      <c r="I118" s="111"/>
      <c r="J118" s="64"/>
      <c r="K118" s="54"/>
      <c r="L118" s="64"/>
      <c r="M118" s="54"/>
      <c r="N118" s="64"/>
      <c r="O118" s="54"/>
      <c r="P118" s="64"/>
      <c r="Q118" s="54"/>
      <c r="R118" s="57"/>
    </row>
    <row r="119" spans="1:18" ht="15.75">
      <c r="A119" s="137">
        <v>4</v>
      </c>
      <c r="B119" s="75" t="s">
        <v>574</v>
      </c>
      <c r="C119" s="49" t="s">
        <v>576</v>
      </c>
      <c r="D119" s="128">
        <v>10000</v>
      </c>
      <c r="E119" s="59" t="s">
        <v>624</v>
      </c>
      <c r="F119" s="55" t="s">
        <v>311</v>
      </c>
      <c r="G119" s="106"/>
      <c r="H119" s="49"/>
      <c r="I119" s="107"/>
      <c r="J119" s="108"/>
      <c r="K119" s="49"/>
      <c r="L119" s="108"/>
      <c r="M119" s="49"/>
      <c r="N119" s="108"/>
      <c r="O119" s="49"/>
      <c r="P119" s="108"/>
      <c r="Q119" s="49"/>
      <c r="R119" s="111"/>
    </row>
    <row r="120" spans="1:18" ht="15.75">
      <c r="A120" s="161"/>
      <c r="B120" s="59" t="s">
        <v>575</v>
      </c>
      <c r="C120" s="54" t="s">
        <v>577</v>
      </c>
      <c r="D120" s="128"/>
      <c r="E120" s="59"/>
      <c r="F120" s="55"/>
      <c r="G120" s="110"/>
      <c r="H120" s="54"/>
      <c r="I120" s="111"/>
      <c r="J120" s="64"/>
      <c r="K120" s="54"/>
      <c r="L120" s="64"/>
      <c r="M120" s="54"/>
      <c r="N120" s="64"/>
      <c r="O120" s="54"/>
      <c r="P120" s="64"/>
      <c r="Q120" s="54"/>
      <c r="R120" s="111"/>
    </row>
    <row r="121" spans="1:18" ht="15.75">
      <c r="A121" s="137">
        <v>5</v>
      </c>
      <c r="B121" s="75" t="s">
        <v>196</v>
      </c>
      <c r="C121" s="49" t="s">
        <v>567</v>
      </c>
      <c r="D121" s="105">
        <v>10000</v>
      </c>
      <c r="E121" s="75" t="s">
        <v>624</v>
      </c>
      <c r="F121" s="50" t="s">
        <v>311</v>
      </c>
      <c r="G121" s="106"/>
      <c r="H121" s="49"/>
      <c r="I121" s="107"/>
      <c r="J121" s="108"/>
      <c r="K121" s="49"/>
      <c r="L121" s="108"/>
      <c r="M121" s="49"/>
      <c r="N121" s="108"/>
      <c r="O121" s="49"/>
      <c r="P121" s="108"/>
      <c r="Q121" s="49"/>
      <c r="R121" s="49"/>
    </row>
    <row r="122" spans="1:18" ht="15.75">
      <c r="A122" s="55"/>
      <c r="B122" s="59"/>
      <c r="C122" s="54" t="s">
        <v>568</v>
      </c>
      <c r="D122" s="112"/>
      <c r="E122" s="60"/>
      <c r="F122" s="58"/>
      <c r="G122" s="110"/>
      <c r="H122" s="54"/>
      <c r="I122" s="111"/>
      <c r="J122" s="64"/>
      <c r="K122" s="54"/>
      <c r="L122" s="64"/>
      <c r="M122" s="54"/>
      <c r="N122" s="64"/>
      <c r="O122" s="54"/>
      <c r="P122" s="64"/>
      <c r="Q122" s="54"/>
      <c r="R122" s="57"/>
    </row>
    <row r="123" spans="1:18" ht="15.75">
      <c r="A123" s="137">
        <v>6</v>
      </c>
      <c r="B123" s="75" t="s">
        <v>197</v>
      </c>
      <c r="C123" s="49" t="s">
        <v>622</v>
      </c>
      <c r="D123" s="128">
        <v>150000</v>
      </c>
      <c r="E123" s="59" t="s">
        <v>624</v>
      </c>
      <c r="F123" s="55" t="s">
        <v>311</v>
      </c>
      <c r="G123" s="106"/>
      <c r="H123" s="49"/>
      <c r="I123" s="107"/>
      <c r="J123" s="108"/>
      <c r="K123" s="49"/>
      <c r="L123" s="108"/>
      <c r="M123" s="49"/>
      <c r="N123" s="108"/>
      <c r="O123" s="49"/>
      <c r="P123" s="108"/>
      <c r="Q123" s="49"/>
      <c r="R123" s="111"/>
    </row>
    <row r="124" spans="1:18" ht="15.75">
      <c r="A124" s="58"/>
      <c r="B124" s="60" t="s">
        <v>198</v>
      </c>
      <c r="C124" s="57" t="s">
        <v>623</v>
      </c>
      <c r="D124" s="138"/>
      <c r="E124" s="60"/>
      <c r="F124" s="58"/>
      <c r="G124" s="113"/>
      <c r="H124" s="57"/>
      <c r="I124" s="89"/>
      <c r="J124" s="114"/>
      <c r="K124" s="57"/>
      <c r="L124" s="114"/>
      <c r="M124" s="57"/>
      <c r="N124" s="114"/>
      <c r="O124" s="57"/>
      <c r="P124" s="114"/>
      <c r="Q124" s="57"/>
      <c r="R124" s="57"/>
    </row>
    <row r="125" spans="1:18" ht="15.75">
      <c r="A125" s="137">
        <v>7</v>
      </c>
      <c r="B125" s="75" t="s">
        <v>199</v>
      </c>
      <c r="C125" s="49" t="s">
        <v>581</v>
      </c>
      <c r="D125" s="105">
        <v>40000</v>
      </c>
      <c r="E125" s="75" t="s">
        <v>624</v>
      </c>
      <c r="F125" s="50" t="s">
        <v>311</v>
      </c>
      <c r="G125" s="106"/>
      <c r="H125" s="49"/>
      <c r="I125" s="107"/>
      <c r="J125" s="108"/>
      <c r="K125" s="49"/>
      <c r="L125" s="108"/>
      <c r="M125" s="49"/>
      <c r="N125" s="108"/>
      <c r="O125" s="49"/>
      <c r="P125" s="108"/>
      <c r="Q125" s="49"/>
      <c r="R125" s="49"/>
    </row>
    <row r="126" spans="1:18" ht="15.75">
      <c r="A126" s="161"/>
      <c r="B126" s="59" t="s">
        <v>200</v>
      </c>
      <c r="C126" s="54" t="s">
        <v>573</v>
      </c>
      <c r="D126" s="115"/>
      <c r="E126" s="59"/>
      <c r="F126" s="55"/>
      <c r="G126" s="110"/>
      <c r="H126" s="54"/>
      <c r="I126" s="111"/>
      <c r="J126" s="64"/>
      <c r="K126" s="54"/>
      <c r="L126" s="64"/>
      <c r="M126" s="54"/>
      <c r="N126" s="64"/>
      <c r="O126" s="54"/>
      <c r="P126" s="64"/>
      <c r="Q126" s="54"/>
      <c r="R126" s="54"/>
    </row>
    <row r="127" spans="1:18" ht="15.75">
      <c r="A127" s="161"/>
      <c r="B127" s="59"/>
      <c r="C127" s="54" t="s">
        <v>541</v>
      </c>
      <c r="D127" s="138"/>
      <c r="E127" s="60"/>
      <c r="F127" s="58"/>
      <c r="G127" s="110"/>
      <c r="H127" s="54"/>
      <c r="I127" s="111"/>
      <c r="J127" s="64"/>
      <c r="K127" s="54"/>
      <c r="L127" s="64"/>
      <c r="M127" s="54"/>
      <c r="N127" s="64"/>
      <c r="O127" s="54"/>
      <c r="P127" s="64"/>
      <c r="Q127" s="54"/>
      <c r="R127" s="54"/>
    </row>
    <row r="128" spans="1:18" ht="15.75">
      <c r="A128" s="137">
        <v>8</v>
      </c>
      <c r="B128" s="75" t="s">
        <v>201</v>
      </c>
      <c r="C128" s="49" t="s">
        <v>570</v>
      </c>
      <c r="D128" s="128">
        <v>20000</v>
      </c>
      <c r="E128" s="59" t="s">
        <v>624</v>
      </c>
      <c r="F128" s="55" t="s">
        <v>311</v>
      </c>
      <c r="G128" s="106"/>
      <c r="H128" s="49"/>
      <c r="I128" s="107"/>
      <c r="J128" s="108"/>
      <c r="K128" s="49"/>
      <c r="L128" s="108"/>
      <c r="M128" s="49"/>
      <c r="N128" s="108"/>
      <c r="O128" s="49"/>
      <c r="P128" s="108"/>
      <c r="Q128" s="49"/>
      <c r="R128" s="111"/>
    </row>
    <row r="129" spans="1:18" ht="15.75">
      <c r="A129" s="161"/>
      <c r="B129" s="59" t="s">
        <v>202</v>
      </c>
      <c r="C129" s="54" t="s">
        <v>571</v>
      </c>
      <c r="D129" s="128"/>
      <c r="E129" s="59"/>
      <c r="F129" s="55"/>
      <c r="G129" s="110"/>
      <c r="H129" s="54"/>
      <c r="I129" s="111"/>
      <c r="J129" s="64"/>
      <c r="K129" s="54"/>
      <c r="L129" s="64"/>
      <c r="M129" s="54"/>
      <c r="N129" s="64"/>
      <c r="O129" s="54"/>
      <c r="P129" s="64"/>
      <c r="Q129" s="54"/>
      <c r="R129" s="111"/>
    </row>
    <row r="130" spans="1:18" ht="15.75">
      <c r="A130" s="137">
        <v>9</v>
      </c>
      <c r="B130" s="75" t="s">
        <v>203</v>
      </c>
      <c r="C130" s="49" t="s">
        <v>529</v>
      </c>
      <c r="D130" s="105">
        <v>10000</v>
      </c>
      <c r="E130" s="75" t="s">
        <v>624</v>
      </c>
      <c r="F130" s="50" t="s">
        <v>311</v>
      </c>
      <c r="G130" s="106"/>
      <c r="H130" s="49"/>
      <c r="I130" s="107"/>
      <c r="J130" s="108"/>
      <c r="K130" s="49"/>
      <c r="L130" s="108"/>
      <c r="M130" s="49"/>
      <c r="N130" s="108"/>
      <c r="O130" s="49"/>
      <c r="P130" s="108"/>
      <c r="Q130" s="49"/>
      <c r="R130" s="49"/>
    </row>
    <row r="131" spans="1:18" ht="15.75">
      <c r="A131" s="161"/>
      <c r="B131" s="59" t="s">
        <v>204</v>
      </c>
      <c r="C131" s="54" t="s">
        <v>557</v>
      </c>
      <c r="D131" s="115"/>
      <c r="E131" s="59"/>
      <c r="F131" s="55"/>
      <c r="G131" s="110"/>
      <c r="H131" s="54"/>
      <c r="I131" s="111"/>
      <c r="J131" s="64"/>
      <c r="K131" s="54"/>
      <c r="L131" s="64"/>
      <c r="M131" s="54"/>
      <c r="N131" s="64"/>
      <c r="O131" s="54"/>
      <c r="P131" s="64"/>
      <c r="Q131" s="54"/>
      <c r="R131" s="54"/>
    </row>
    <row r="132" spans="1:18" ht="15.75">
      <c r="A132" s="160"/>
      <c r="B132" s="60"/>
      <c r="C132" s="57" t="s">
        <v>569</v>
      </c>
      <c r="D132" s="138"/>
      <c r="E132" s="60"/>
      <c r="F132" s="58"/>
      <c r="G132" s="113"/>
      <c r="H132" s="57"/>
      <c r="I132" s="89"/>
      <c r="J132" s="114"/>
      <c r="K132" s="57"/>
      <c r="L132" s="114"/>
      <c r="M132" s="57"/>
      <c r="N132" s="114"/>
      <c r="O132" s="57"/>
      <c r="P132" s="114"/>
      <c r="Q132" s="57"/>
      <c r="R132" s="57"/>
    </row>
    <row r="133" spans="1:18" ht="15.75">
      <c r="A133" s="137">
        <v>10</v>
      </c>
      <c r="B133" s="75" t="s">
        <v>579</v>
      </c>
      <c r="C133" s="49" t="s">
        <v>529</v>
      </c>
      <c r="D133" s="105">
        <v>10000</v>
      </c>
      <c r="E133" s="75" t="s">
        <v>624</v>
      </c>
      <c r="F133" s="50" t="s">
        <v>311</v>
      </c>
      <c r="G133" s="106"/>
      <c r="H133" s="49"/>
      <c r="I133" s="107"/>
      <c r="J133" s="108"/>
      <c r="K133" s="49"/>
      <c r="L133" s="108"/>
      <c r="M133" s="49"/>
      <c r="N133" s="108"/>
      <c r="O133" s="49"/>
      <c r="P133" s="108"/>
      <c r="Q133" s="49"/>
      <c r="R133" s="49"/>
    </row>
    <row r="134" spans="1:18" ht="15.75">
      <c r="A134" s="160"/>
      <c r="B134" s="60" t="s">
        <v>580</v>
      </c>
      <c r="C134" s="57" t="s">
        <v>569</v>
      </c>
      <c r="D134" s="138"/>
      <c r="E134" s="60"/>
      <c r="F134" s="58"/>
      <c r="G134" s="113"/>
      <c r="H134" s="57"/>
      <c r="I134" s="89"/>
      <c r="J134" s="114"/>
      <c r="K134" s="57"/>
      <c r="L134" s="114"/>
      <c r="M134" s="57"/>
      <c r="N134" s="114"/>
      <c r="O134" s="57"/>
      <c r="P134" s="114"/>
      <c r="Q134" s="57"/>
      <c r="R134" s="280">
        <v>11</v>
      </c>
    </row>
    <row r="135" spans="1:18" ht="15.75">
      <c r="A135" s="268" t="s">
        <v>15</v>
      </c>
      <c r="B135" s="268"/>
      <c r="C135" s="268"/>
      <c r="D135" s="268"/>
      <c r="E135" s="268"/>
      <c r="F135" s="268"/>
      <c r="G135" s="268"/>
      <c r="H135" s="268"/>
      <c r="I135" s="268"/>
      <c r="J135" s="268"/>
      <c r="K135" s="268"/>
      <c r="L135" s="268"/>
      <c r="M135" s="268"/>
      <c r="N135" s="268"/>
      <c r="O135" s="268"/>
      <c r="P135" s="268"/>
      <c r="Q135" s="268"/>
      <c r="R135" s="268"/>
    </row>
    <row r="136" spans="1:18" ht="15.75">
      <c r="A136" s="268" t="s">
        <v>151</v>
      </c>
      <c r="B136" s="268"/>
      <c r="C136" s="268"/>
      <c r="D136" s="268"/>
      <c r="E136" s="268"/>
      <c r="F136" s="268"/>
      <c r="G136" s="268"/>
      <c r="H136" s="268"/>
      <c r="I136" s="268"/>
      <c r="J136" s="268"/>
      <c r="K136" s="268"/>
      <c r="L136" s="268"/>
      <c r="M136" s="268"/>
      <c r="N136" s="268"/>
      <c r="O136" s="268"/>
      <c r="P136" s="268"/>
      <c r="Q136" s="268"/>
      <c r="R136" s="268"/>
    </row>
    <row r="137" spans="1:18" ht="15.75">
      <c r="A137" s="268" t="s">
        <v>100</v>
      </c>
      <c r="B137" s="268"/>
      <c r="C137" s="268"/>
      <c r="D137" s="268"/>
      <c r="E137" s="268"/>
      <c r="F137" s="268"/>
      <c r="G137" s="268"/>
      <c r="H137" s="268"/>
      <c r="I137" s="268"/>
      <c r="J137" s="268"/>
      <c r="K137" s="268"/>
      <c r="L137" s="268"/>
      <c r="M137" s="268"/>
      <c r="N137" s="268"/>
      <c r="O137" s="268"/>
      <c r="P137" s="268"/>
      <c r="Q137" s="268"/>
      <c r="R137" s="268"/>
    </row>
    <row r="138" spans="1:18" ht="18">
      <c r="A138" s="93" t="s">
        <v>152</v>
      </c>
      <c r="B138" s="93"/>
      <c r="C138" s="94"/>
      <c r="D138" s="94"/>
      <c r="E138" s="95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6"/>
    </row>
    <row r="139" spans="1:18" ht="15.75">
      <c r="A139" s="65"/>
      <c r="B139" s="64" t="s">
        <v>189</v>
      </c>
      <c r="C139" s="64"/>
      <c r="D139" s="119"/>
      <c r="E139" s="120"/>
      <c r="F139" s="65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</row>
    <row r="140" spans="1:18" ht="15.75">
      <c r="A140" s="65"/>
      <c r="B140" s="64"/>
      <c r="C140" s="64"/>
      <c r="D140" s="119"/>
      <c r="E140" s="120"/>
      <c r="F140" s="65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</row>
    <row r="141" spans="1:18" ht="15.75">
      <c r="A141" s="72" t="s">
        <v>13</v>
      </c>
      <c r="B141" s="72" t="s">
        <v>16</v>
      </c>
      <c r="C141" s="72" t="s">
        <v>17</v>
      </c>
      <c r="D141" s="72" t="s">
        <v>8</v>
      </c>
      <c r="E141" s="72" t="s">
        <v>19</v>
      </c>
      <c r="F141" s="72" t="s">
        <v>50</v>
      </c>
      <c r="G141" s="269" t="s">
        <v>52</v>
      </c>
      <c r="H141" s="270"/>
      <c r="I141" s="271"/>
      <c r="J141" s="121" t="s">
        <v>187</v>
      </c>
      <c r="K141" s="122"/>
      <c r="L141" s="122"/>
      <c r="M141" s="122"/>
      <c r="N141" s="122"/>
      <c r="O141" s="122"/>
      <c r="P141" s="122"/>
      <c r="Q141" s="122"/>
      <c r="R141" s="123"/>
    </row>
    <row r="142" spans="1:18" ht="21">
      <c r="A142" s="73" t="s">
        <v>14</v>
      </c>
      <c r="B142" s="73"/>
      <c r="C142" s="73" t="s">
        <v>618</v>
      </c>
      <c r="D142" s="73" t="s">
        <v>49</v>
      </c>
      <c r="E142" s="73" t="s">
        <v>4</v>
      </c>
      <c r="F142" s="73" t="s">
        <v>51</v>
      </c>
      <c r="G142" s="124" t="s">
        <v>20</v>
      </c>
      <c r="H142" s="125" t="s">
        <v>21</v>
      </c>
      <c r="I142" s="126" t="s">
        <v>22</v>
      </c>
      <c r="J142" s="127" t="s">
        <v>23</v>
      </c>
      <c r="K142" s="125" t="s">
        <v>24</v>
      </c>
      <c r="L142" s="127" t="s">
        <v>25</v>
      </c>
      <c r="M142" s="125" t="s">
        <v>26</v>
      </c>
      <c r="N142" s="127" t="s">
        <v>27</v>
      </c>
      <c r="O142" s="125" t="s">
        <v>28</v>
      </c>
      <c r="P142" s="127" t="s">
        <v>29</v>
      </c>
      <c r="Q142" s="125" t="s">
        <v>30</v>
      </c>
      <c r="R142" s="125" t="s">
        <v>31</v>
      </c>
    </row>
    <row r="143" spans="1:18" ht="15.75">
      <c r="A143" s="137">
        <v>11</v>
      </c>
      <c r="B143" s="75" t="s">
        <v>205</v>
      </c>
      <c r="C143" s="49" t="s">
        <v>620</v>
      </c>
      <c r="D143" s="128">
        <v>7000</v>
      </c>
      <c r="E143" s="59" t="s">
        <v>276</v>
      </c>
      <c r="F143" s="55" t="s">
        <v>311</v>
      </c>
      <c r="G143" s="106"/>
      <c r="H143" s="49"/>
      <c r="I143" s="107"/>
      <c r="J143" s="108"/>
      <c r="K143" s="49"/>
      <c r="L143" s="108"/>
      <c r="M143" s="49"/>
      <c r="N143" s="108"/>
      <c r="O143" s="49"/>
      <c r="P143" s="108"/>
      <c r="Q143" s="49"/>
      <c r="R143" s="111"/>
    </row>
    <row r="144" spans="1:18" ht="15.75">
      <c r="A144" s="58"/>
      <c r="B144" s="60" t="s">
        <v>206</v>
      </c>
      <c r="C144" s="54" t="s">
        <v>621</v>
      </c>
      <c r="D144" s="138"/>
      <c r="E144" s="60"/>
      <c r="F144" s="58"/>
      <c r="G144" s="113"/>
      <c r="H144" s="57"/>
      <c r="I144" s="89"/>
      <c r="J144" s="114"/>
      <c r="K144" s="57"/>
      <c r="L144" s="114"/>
      <c r="M144" s="57"/>
      <c r="N144" s="114"/>
      <c r="O144" s="57"/>
      <c r="P144" s="114"/>
      <c r="Q144" s="57"/>
      <c r="R144" s="57"/>
    </row>
    <row r="145" spans="1:18" ht="15.75">
      <c r="A145" s="137">
        <v>12</v>
      </c>
      <c r="B145" s="75" t="s">
        <v>205</v>
      </c>
      <c r="C145" s="49" t="s">
        <v>620</v>
      </c>
      <c r="D145" s="105">
        <v>6000</v>
      </c>
      <c r="E145" s="75" t="s">
        <v>272</v>
      </c>
      <c r="F145" s="50" t="s">
        <v>311</v>
      </c>
      <c r="G145" s="106"/>
      <c r="H145" s="49"/>
      <c r="I145" s="107"/>
      <c r="J145" s="108"/>
      <c r="K145" s="49"/>
      <c r="L145" s="108"/>
      <c r="M145" s="49"/>
      <c r="N145" s="108"/>
      <c r="O145" s="49"/>
      <c r="P145" s="108"/>
      <c r="Q145" s="49"/>
      <c r="R145" s="49"/>
    </row>
    <row r="146" spans="1:18" ht="15.75">
      <c r="A146" s="55"/>
      <c r="B146" s="60" t="s">
        <v>207</v>
      </c>
      <c r="C146" s="54" t="s">
        <v>621</v>
      </c>
      <c r="D146" s="112"/>
      <c r="E146" s="60"/>
      <c r="F146" s="58"/>
      <c r="G146" s="110"/>
      <c r="H146" s="54"/>
      <c r="I146" s="111"/>
      <c r="J146" s="64"/>
      <c r="K146" s="54"/>
      <c r="L146" s="64"/>
      <c r="M146" s="54"/>
      <c r="N146" s="64"/>
      <c r="O146" s="54"/>
      <c r="P146" s="64"/>
      <c r="Q146" s="54"/>
      <c r="R146" s="57"/>
    </row>
    <row r="147" spans="1:18" ht="15.75">
      <c r="A147" s="137">
        <v>13</v>
      </c>
      <c r="B147" s="75" t="s">
        <v>205</v>
      </c>
      <c r="C147" s="49" t="s">
        <v>620</v>
      </c>
      <c r="D147" s="128">
        <v>7000</v>
      </c>
      <c r="E147" s="59" t="s">
        <v>270</v>
      </c>
      <c r="F147" s="55" t="s">
        <v>311</v>
      </c>
      <c r="G147" s="106"/>
      <c r="H147" s="49"/>
      <c r="I147" s="107"/>
      <c r="J147" s="108"/>
      <c r="K147" s="49"/>
      <c r="L147" s="108"/>
      <c r="M147" s="49"/>
      <c r="N147" s="108"/>
      <c r="O147" s="49"/>
      <c r="P147" s="108"/>
      <c r="Q147" s="49"/>
      <c r="R147" s="111"/>
    </row>
    <row r="148" spans="1:18" ht="15.75">
      <c r="A148" s="58"/>
      <c r="B148" s="60" t="s">
        <v>208</v>
      </c>
      <c r="C148" s="54" t="s">
        <v>621</v>
      </c>
      <c r="D148" s="138"/>
      <c r="E148" s="60"/>
      <c r="F148" s="58"/>
      <c r="G148" s="113"/>
      <c r="H148" s="57"/>
      <c r="I148" s="89"/>
      <c r="J148" s="114"/>
      <c r="K148" s="57"/>
      <c r="L148" s="114"/>
      <c r="M148" s="57"/>
      <c r="N148" s="114"/>
      <c r="O148" s="57"/>
      <c r="P148" s="114"/>
      <c r="Q148" s="57"/>
      <c r="R148" s="57"/>
    </row>
    <row r="149" spans="1:18" ht="15.75">
      <c r="A149" s="137">
        <v>14</v>
      </c>
      <c r="B149" s="75" t="s">
        <v>205</v>
      </c>
      <c r="C149" s="49" t="s">
        <v>620</v>
      </c>
      <c r="D149" s="105">
        <v>7000</v>
      </c>
      <c r="E149" s="75" t="s">
        <v>269</v>
      </c>
      <c r="F149" s="50" t="s">
        <v>311</v>
      </c>
      <c r="G149" s="106"/>
      <c r="H149" s="49"/>
      <c r="I149" s="107"/>
      <c r="J149" s="108"/>
      <c r="K149" s="49"/>
      <c r="L149" s="108"/>
      <c r="M149" s="49"/>
      <c r="N149" s="108"/>
      <c r="O149" s="49"/>
      <c r="P149" s="108"/>
      <c r="Q149" s="49"/>
      <c r="R149" s="49"/>
    </row>
    <row r="150" spans="1:18" ht="15.75">
      <c r="A150" s="55"/>
      <c r="B150" s="60" t="s">
        <v>209</v>
      </c>
      <c r="C150" s="54" t="s">
        <v>621</v>
      </c>
      <c r="D150" s="112"/>
      <c r="E150" s="60"/>
      <c r="F150" s="58"/>
      <c r="G150" s="110"/>
      <c r="H150" s="54"/>
      <c r="I150" s="111"/>
      <c r="J150" s="64"/>
      <c r="K150" s="54"/>
      <c r="L150" s="64"/>
      <c r="M150" s="54"/>
      <c r="N150" s="64"/>
      <c r="O150" s="54"/>
      <c r="P150" s="64"/>
      <c r="Q150" s="54"/>
      <c r="R150" s="57"/>
    </row>
    <row r="151" spans="1:18" ht="15.75">
      <c r="A151" s="137">
        <v>15</v>
      </c>
      <c r="B151" s="75" t="s">
        <v>210</v>
      </c>
      <c r="C151" s="49" t="s">
        <v>620</v>
      </c>
      <c r="D151" s="128">
        <v>10400</v>
      </c>
      <c r="E151" s="59" t="s">
        <v>282</v>
      </c>
      <c r="F151" s="55" t="s">
        <v>311</v>
      </c>
      <c r="G151" s="106"/>
      <c r="H151" s="49"/>
      <c r="I151" s="107"/>
      <c r="J151" s="108"/>
      <c r="K151" s="49"/>
      <c r="L151" s="108"/>
      <c r="M151" s="49"/>
      <c r="N151" s="108"/>
      <c r="O151" s="49"/>
      <c r="P151" s="108"/>
      <c r="Q151" s="49"/>
      <c r="R151" s="111"/>
    </row>
    <row r="152" spans="1:18" ht="15.75">
      <c r="A152" s="58"/>
      <c r="B152" s="60" t="s">
        <v>211</v>
      </c>
      <c r="C152" s="54" t="s">
        <v>621</v>
      </c>
      <c r="D152" s="138"/>
      <c r="E152" s="60"/>
      <c r="F152" s="58"/>
      <c r="G152" s="113"/>
      <c r="H152" s="57"/>
      <c r="I152" s="89"/>
      <c r="J152" s="114"/>
      <c r="K152" s="57"/>
      <c r="L152" s="114"/>
      <c r="M152" s="57"/>
      <c r="N152" s="114"/>
      <c r="O152" s="57"/>
      <c r="P152" s="114"/>
      <c r="Q152" s="57"/>
      <c r="R152" s="57"/>
    </row>
    <row r="153" spans="1:18" ht="15.75">
      <c r="A153" s="137">
        <v>16</v>
      </c>
      <c r="B153" s="75" t="s">
        <v>210</v>
      </c>
      <c r="C153" s="49" t="s">
        <v>620</v>
      </c>
      <c r="D153" s="105">
        <v>7000</v>
      </c>
      <c r="E153" s="75" t="s">
        <v>275</v>
      </c>
      <c r="F153" s="50" t="s">
        <v>311</v>
      </c>
      <c r="G153" s="106"/>
      <c r="H153" s="49"/>
      <c r="I153" s="107"/>
      <c r="J153" s="108"/>
      <c r="K153" s="49"/>
      <c r="L153" s="108"/>
      <c r="M153" s="49"/>
      <c r="N153" s="108"/>
      <c r="O153" s="49"/>
      <c r="P153" s="108"/>
      <c r="Q153" s="49"/>
      <c r="R153" s="49"/>
    </row>
    <row r="154" spans="1:18" ht="15.75">
      <c r="A154" s="55"/>
      <c r="B154" s="60" t="s">
        <v>212</v>
      </c>
      <c r="C154" s="54" t="s">
        <v>621</v>
      </c>
      <c r="D154" s="112"/>
      <c r="E154" s="60"/>
      <c r="F154" s="58"/>
      <c r="G154" s="110"/>
      <c r="H154" s="54"/>
      <c r="I154" s="111"/>
      <c r="J154" s="64"/>
      <c r="K154" s="54"/>
      <c r="L154" s="64"/>
      <c r="M154" s="54"/>
      <c r="N154" s="64"/>
      <c r="O154" s="54"/>
      <c r="P154" s="64"/>
      <c r="Q154" s="54"/>
      <c r="R154" s="57"/>
    </row>
    <row r="155" spans="1:18" ht="15.75">
      <c r="A155" s="137">
        <v>17</v>
      </c>
      <c r="B155" s="75" t="s">
        <v>210</v>
      </c>
      <c r="C155" s="49" t="s">
        <v>620</v>
      </c>
      <c r="D155" s="128">
        <v>7000</v>
      </c>
      <c r="E155" s="59" t="s">
        <v>274</v>
      </c>
      <c r="F155" s="55" t="s">
        <v>311</v>
      </c>
      <c r="G155" s="106"/>
      <c r="H155" s="49"/>
      <c r="I155" s="107"/>
      <c r="J155" s="108"/>
      <c r="K155" s="49"/>
      <c r="L155" s="108"/>
      <c r="M155" s="49"/>
      <c r="N155" s="108"/>
      <c r="O155" s="49"/>
      <c r="P155" s="108"/>
      <c r="Q155" s="49"/>
      <c r="R155" s="111"/>
    </row>
    <row r="156" spans="1:18" ht="15.75">
      <c r="A156" s="58"/>
      <c r="B156" s="60" t="s">
        <v>213</v>
      </c>
      <c r="C156" s="54" t="s">
        <v>621</v>
      </c>
      <c r="D156" s="138"/>
      <c r="E156" s="60"/>
      <c r="F156" s="58"/>
      <c r="G156" s="113"/>
      <c r="H156" s="57"/>
      <c r="I156" s="89"/>
      <c r="J156" s="114"/>
      <c r="K156" s="57"/>
      <c r="L156" s="114"/>
      <c r="M156" s="57"/>
      <c r="N156" s="114"/>
      <c r="O156" s="57"/>
      <c r="P156" s="114"/>
      <c r="Q156" s="57"/>
      <c r="R156" s="57"/>
    </row>
    <row r="157" spans="1:18" ht="15.75">
      <c r="A157" s="137">
        <v>18</v>
      </c>
      <c r="B157" s="75" t="s">
        <v>210</v>
      </c>
      <c r="C157" s="49" t="s">
        <v>620</v>
      </c>
      <c r="D157" s="105">
        <v>7000</v>
      </c>
      <c r="E157" s="75" t="s">
        <v>273</v>
      </c>
      <c r="F157" s="50" t="s">
        <v>311</v>
      </c>
      <c r="G157" s="106"/>
      <c r="H157" s="49"/>
      <c r="I157" s="107"/>
      <c r="J157" s="108"/>
      <c r="K157" s="49"/>
      <c r="L157" s="108"/>
      <c r="M157" s="49"/>
      <c r="N157" s="108"/>
      <c r="O157" s="49"/>
      <c r="P157" s="108"/>
      <c r="Q157" s="49"/>
      <c r="R157" s="49"/>
    </row>
    <row r="158" spans="1:18" ht="15.75">
      <c r="A158" s="58"/>
      <c r="B158" s="60" t="s">
        <v>214</v>
      </c>
      <c r="C158" s="57" t="s">
        <v>621</v>
      </c>
      <c r="D158" s="112"/>
      <c r="E158" s="60"/>
      <c r="F158" s="58"/>
      <c r="G158" s="113"/>
      <c r="H158" s="57"/>
      <c r="I158" s="89"/>
      <c r="J158" s="114"/>
      <c r="K158" s="57"/>
      <c r="L158" s="114"/>
      <c r="M158" s="57"/>
      <c r="N158" s="114"/>
      <c r="O158" s="57"/>
      <c r="P158" s="114"/>
      <c r="Q158" s="57"/>
      <c r="R158" s="57"/>
    </row>
    <row r="159" spans="1:18" ht="15.75">
      <c r="A159" s="137">
        <v>19</v>
      </c>
      <c r="B159" s="75" t="s">
        <v>210</v>
      </c>
      <c r="C159" s="49" t="s">
        <v>620</v>
      </c>
      <c r="D159" s="105">
        <v>10400</v>
      </c>
      <c r="E159" s="75" t="s">
        <v>283</v>
      </c>
      <c r="F159" s="50" t="s">
        <v>311</v>
      </c>
      <c r="G159" s="106"/>
      <c r="H159" s="49"/>
      <c r="I159" s="107"/>
      <c r="J159" s="108"/>
      <c r="K159" s="49"/>
      <c r="L159" s="108"/>
      <c r="M159" s="49"/>
      <c r="N159" s="108"/>
      <c r="O159" s="49"/>
      <c r="P159" s="108"/>
      <c r="Q159" s="49"/>
      <c r="R159" s="49"/>
    </row>
    <row r="160" spans="1:18" ht="15.75">
      <c r="A160" s="58"/>
      <c r="B160" s="60" t="s">
        <v>215</v>
      </c>
      <c r="C160" s="57" t="s">
        <v>621</v>
      </c>
      <c r="D160" s="112"/>
      <c r="E160" s="60"/>
      <c r="F160" s="58"/>
      <c r="G160" s="113"/>
      <c r="H160" s="57"/>
      <c r="I160" s="89"/>
      <c r="J160" s="114"/>
      <c r="K160" s="57"/>
      <c r="L160" s="114"/>
      <c r="M160" s="57"/>
      <c r="N160" s="114"/>
      <c r="O160" s="57"/>
      <c r="P160" s="114"/>
      <c r="Q160" s="57"/>
      <c r="R160" s="57"/>
    </row>
    <row r="164" spans="1:18" ht="15.75">
      <c r="R164" s="279">
        <v>12</v>
      </c>
    </row>
    <row r="165" spans="1:18" ht="15.75">
      <c r="A165" s="268" t="s">
        <v>15</v>
      </c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  <c r="N165" s="268"/>
      <c r="O165" s="268"/>
      <c r="P165" s="268"/>
      <c r="Q165" s="268"/>
      <c r="R165" s="268"/>
    </row>
    <row r="166" spans="1:18" ht="15.75">
      <c r="A166" s="268" t="s">
        <v>151</v>
      </c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  <c r="N166" s="268"/>
      <c r="O166" s="268"/>
      <c r="P166" s="268"/>
      <c r="Q166" s="268"/>
      <c r="R166" s="268"/>
    </row>
    <row r="167" spans="1:18" ht="15.75">
      <c r="A167" s="268" t="s">
        <v>100</v>
      </c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  <c r="N167" s="268"/>
      <c r="O167" s="268"/>
      <c r="P167" s="268"/>
      <c r="Q167" s="268"/>
      <c r="R167" s="268"/>
    </row>
    <row r="168" spans="1:18" ht="18">
      <c r="A168" s="93" t="s">
        <v>152</v>
      </c>
      <c r="B168" s="93"/>
      <c r="C168" s="94"/>
      <c r="D168" s="94"/>
      <c r="E168" s="95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6"/>
    </row>
    <row r="169" spans="1:18" ht="15.75">
      <c r="A169" s="65"/>
      <c r="B169" s="64" t="s">
        <v>189</v>
      </c>
      <c r="C169" s="64"/>
      <c r="D169" s="119"/>
      <c r="E169" s="120"/>
      <c r="F169" s="65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</row>
    <row r="170" spans="1:18" ht="15.75">
      <c r="A170" s="65"/>
      <c r="B170" s="64"/>
      <c r="C170" s="64"/>
      <c r="D170" s="119"/>
      <c r="E170" s="120"/>
      <c r="F170" s="65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</row>
    <row r="171" spans="1:18" ht="15.75">
      <c r="A171" s="72" t="s">
        <v>13</v>
      </c>
      <c r="B171" s="72" t="s">
        <v>16</v>
      </c>
      <c r="C171" s="72" t="s">
        <v>17</v>
      </c>
      <c r="D171" s="72" t="s">
        <v>8</v>
      </c>
      <c r="E171" s="72" t="s">
        <v>19</v>
      </c>
      <c r="F171" s="72" t="s">
        <v>50</v>
      </c>
      <c r="G171" s="269" t="s">
        <v>52</v>
      </c>
      <c r="H171" s="270"/>
      <c r="I171" s="271"/>
      <c r="J171" s="121" t="s">
        <v>187</v>
      </c>
      <c r="K171" s="122"/>
      <c r="L171" s="122"/>
      <c r="M171" s="122"/>
      <c r="N171" s="122"/>
      <c r="O171" s="122"/>
      <c r="P171" s="122"/>
      <c r="Q171" s="122"/>
      <c r="R171" s="123"/>
    </row>
    <row r="172" spans="1:18" ht="21">
      <c r="A172" s="73" t="s">
        <v>14</v>
      </c>
      <c r="B172" s="73"/>
      <c r="C172" s="73" t="s">
        <v>18</v>
      </c>
      <c r="D172" s="73" t="s">
        <v>49</v>
      </c>
      <c r="E172" s="73" t="s">
        <v>4</v>
      </c>
      <c r="F172" s="73" t="s">
        <v>51</v>
      </c>
      <c r="G172" s="124" t="s">
        <v>20</v>
      </c>
      <c r="H172" s="125" t="s">
        <v>21</v>
      </c>
      <c r="I172" s="126" t="s">
        <v>22</v>
      </c>
      <c r="J172" s="127" t="s">
        <v>23</v>
      </c>
      <c r="K172" s="125" t="s">
        <v>24</v>
      </c>
      <c r="L172" s="127" t="s">
        <v>25</v>
      </c>
      <c r="M172" s="125" t="s">
        <v>26</v>
      </c>
      <c r="N172" s="127" t="s">
        <v>27</v>
      </c>
      <c r="O172" s="125" t="s">
        <v>28</v>
      </c>
      <c r="P172" s="127" t="s">
        <v>29</v>
      </c>
      <c r="Q172" s="125" t="s">
        <v>30</v>
      </c>
      <c r="R172" s="125" t="s">
        <v>31</v>
      </c>
    </row>
    <row r="173" spans="1:18" ht="15.75">
      <c r="A173" s="137">
        <v>20</v>
      </c>
      <c r="B173" s="75" t="s">
        <v>210</v>
      </c>
      <c r="C173" s="49" t="s">
        <v>620</v>
      </c>
      <c r="D173" s="128">
        <v>7000</v>
      </c>
      <c r="E173" s="59" t="s">
        <v>284</v>
      </c>
      <c r="F173" s="55" t="s">
        <v>311</v>
      </c>
      <c r="G173" s="106"/>
      <c r="H173" s="49"/>
      <c r="I173" s="107"/>
      <c r="J173" s="108"/>
      <c r="K173" s="49"/>
      <c r="L173" s="108"/>
      <c r="M173" s="49"/>
      <c r="N173" s="108"/>
      <c r="O173" s="49"/>
      <c r="P173" s="108"/>
      <c r="Q173" s="49"/>
      <c r="R173" s="54"/>
    </row>
    <row r="174" spans="1:18" ht="15.75">
      <c r="A174" s="58"/>
      <c r="B174" s="60" t="s">
        <v>216</v>
      </c>
      <c r="C174" s="54" t="s">
        <v>621</v>
      </c>
      <c r="D174" s="138"/>
      <c r="E174" s="60"/>
      <c r="F174" s="58"/>
      <c r="G174" s="113"/>
      <c r="H174" s="57"/>
      <c r="I174" s="89"/>
      <c r="J174" s="114"/>
      <c r="K174" s="57"/>
      <c r="L174" s="114"/>
      <c r="M174" s="57"/>
      <c r="N174" s="114"/>
      <c r="O174" s="57"/>
      <c r="P174" s="114"/>
      <c r="Q174" s="57"/>
      <c r="R174" s="57"/>
    </row>
    <row r="175" spans="1:18" ht="15.75">
      <c r="A175" s="137">
        <v>21</v>
      </c>
      <c r="B175" s="75" t="s">
        <v>217</v>
      </c>
      <c r="C175" s="49" t="s">
        <v>620</v>
      </c>
      <c r="D175" s="105">
        <v>5200</v>
      </c>
      <c r="E175" s="75" t="s">
        <v>282</v>
      </c>
      <c r="F175" s="147" t="s">
        <v>311</v>
      </c>
      <c r="G175" s="106"/>
      <c r="H175" s="49"/>
      <c r="I175" s="107"/>
      <c r="J175" s="49"/>
      <c r="K175" s="49"/>
      <c r="L175" s="49"/>
      <c r="M175" s="49"/>
      <c r="N175" s="49"/>
      <c r="O175" s="49"/>
      <c r="P175" s="49"/>
      <c r="Q175" s="49"/>
      <c r="R175" s="49"/>
    </row>
    <row r="176" spans="1:18" ht="15.75">
      <c r="A176" s="55"/>
      <c r="B176" s="59" t="s">
        <v>218</v>
      </c>
      <c r="C176" s="54" t="s">
        <v>621</v>
      </c>
      <c r="D176" s="109"/>
      <c r="E176" s="59"/>
      <c r="F176" s="55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</row>
    <row r="177" spans="1:18" ht="15.75">
      <c r="A177" s="58"/>
      <c r="B177" s="60" t="s">
        <v>219</v>
      </c>
      <c r="C177" s="57"/>
      <c r="D177" s="112"/>
      <c r="E177" s="60"/>
      <c r="F177" s="58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</row>
    <row r="178" spans="1:18" ht="15.75">
      <c r="A178" s="161">
        <v>22</v>
      </c>
      <c r="B178" s="156" t="s">
        <v>217</v>
      </c>
      <c r="C178" s="49" t="s">
        <v>620</v>
      </c>
      <c r="D178" s="148">
        <v>6000</v>
      </c>
      <c r="E178" s="59" t="s">
        <v>273</v>
      </c>
      <c r="F178" s="149" t="s">
        <v>311</v>
      </c>
      <c r="G178" s="110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49"/>
    </row>
    <row r="179" spans="1:18" ht="15.75">
      <c r="A179" s="161"/>
      <c r="B179" s="151" t="s">
        <v>218</v>
      </c>
      <c r="C179" s="54" t="s">
        <v>621</v>
      </c>
      <c r="D179" s="150"/>
      <c r="E179" s="151"/>
      <c r="F179" s="55"/>
      <c r="G179" s="6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</row>
    <row r="180" spans="1:18" ht="15.75">
      <c r="A180" s="58"/>
      <c r="B180" s="129" t="s">
        <v>220</v>
      </c>
      <c r="C180" s="57"/>
      <c r="D180" s="138"/>
      <c r="E180" s="60"/>
      <c r="F180" s="58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</row>
    <row r="181" spans="1:18" ht="15.75">
      <c r="A181" s="137">
        <v>23</v>
      </c>
      <c r="B181" s="156" t="s">
        <v>217</v>
      </c>
      <c r="C181" s="49" t="s">
        <v>620</v>
      </c>
      <c r="D181" s="115">
        <v>5200</v>
      </c>
      <c r="E181" s="59" t="s">
        <v>283</v>
      </c>
      <c r="F181" s="55" t="s">
        <v>311</v>
      </c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</row>
    <row r="182" spans="1:18" ht="15.75">
      <c r="A182" s="161"/>
      <c r="B182" s="151" t="s">
        <v>218</v>
      </c>
      <c r="C182" s="54" t="s">
        <v>621</v>
      </c>
      <c r="D182" s="115"/>
      <c r="E182" s="59"/>
      <c r="F182" s="55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</row>
    <row r="183" spans="1:18" ht="15.75">
      <c r="A183" s="58"/>
      <c r="B183" s="129" t="s">
        <v>221</v>
      </c>
      <c r="C183" s="54"/>
      <c r="D183" s="112"/>
      <c r="E183" s="60"/>
      <c r="F183" s="58"/>
      <c r="G183" s="110"/>
      <c r="H183" s="57"/>
      <c r="I183" s="57"/>
      <c r="J183" s="64"/>
      <c r="K183" s="54"/>
      <c r="L183" s="64"/>
      <c r="M183" s="54"/>
      <c r="N183" s="64"/>
      <c r="O183" s="54"/>
      <c r="P183" s="57"/>
      <c r="Q183" s="57"/>
      <c r="R183" s="57"/>
    </row>
    <row r="184" spans="1:18" ht="15.75">
      <c r="A184" s="137">
        <v>24</v>
      </c>
      <c r="B184" s="75" t="s">
        <v>222</v>
      </c>
      <c r="C184" s="49" t="s">
        <v>620</v>
      </c>
      <c r="D184" s="128">
        <v>7000</v>
      </c>
      <c r="E184" s="59" t="s">
        <v>280</v>
      </c>
      <c r="F184" s="55" t="s">
        <v>311</v>
      </c>
      <c r="G184" s="106"/>
      <c r="H184" s="49"/>
      <c r="I184" s="107"/>
      <c r="J184" s="108"/>
      <c r="K184" s="49"/>
      <c r="L184" s="108"/>
      <c r="M184" s="49"/>
      <c r="N184" s="108"/>
      <c r="O184" s="49"/>
      <c r="P184" s="108"/>
      <c r="Q184" s="49"/>
      <c r="R184" s="111"/>
    </row>
    <row r="185" spans="1:18" ht="15.75">
      <c r="A185" s="58"/>
      <c r="B185" s="60" t="s">
        <v>223</v>
      </c>
      <c r="C185" s="54" t="s">
        <v>621</v>
      </c>
      <c r="D185" s="138"/>
      <c r="E185" s="60"/>
      <c r="F185" s="58"/>
      <c r="G185" s="113"/>
      <c r="H185" s="57"/>
      <c r="I185" s="89"/>
      <c r="J185" s="114"/>
      <c r="K185" s="57"/>
      <c r="L185" s="114"/>
      <c r="M185" s="57"/>
      <c r="N185" s="114"/>
      <c r="O185" s="57"/>
      <c r="P185" s="114"/>
      <c r="Q185" s="57"/>
      <c r="R185" s="57"/>
    </row>
    <row r="186" spans="1:18" ht="15.75">
      <c r="A186" s="137">
        <v>25</v>
      </c>
      <c r="B186" s="75" t="s">
        <v>222</v>
      </c>
      <c r="C186" s="49" t="s">
        <v>620</v>
      </c>
      <c r="D186" s="105">
        <v>7000</v>
      </c>
      <c r="E186" s="75" t="s">
        <v>279</v>
      </c>
      <c r="F186" s="50" t="s">
        <v>311</v>
      </c>
      <c r="G186" s="106"/>
      <c r="H186" s="49"/>
      <c r="I186" s="107"/>
      <c r="J186" s="108"/>
      <c r="K186" s="49"/>
      <c r="L186" s="108"/>
      <c r="M186" s="49"/>
      <c r="N186" s="108"/>
      <c r="O186" s="49"/>
      <c r="P186" s="108"/>
      <c r="Q186" s="49"/>
      <c r="R186" s="49"/>
    </row>
    <row r="187" spans="1:18" ht="15.75">
      <c r="A187" s="55"/>
      <c r="B187" s="60" t="s">
        <v>224</v>
      </c>
      <c r="C187" s="54" t="s">
        <v>621</v>
      </c>
      <c r="D187" s="112"/>
      <c r="E187" s="60"/>
      <c r="F187" s="58"/>
      <c r="G187" s="110"/>
      <c r="H187" s="54"/>
      <c r="I187" s="111"/>
      <c r="J187" s="64"/>
      <c r="K187" s="54"/>
      <c r="L187" s="64"/>
      <c r="M187" s="54"/>
      <c r="N187" s="64"/>
      <c r="O187" s="54"/>
      <c r="P187" s="64"/>
      <c r="Q187" s="54"/>
      <c r="R187" s="57"/>
    </row>
    <row r="188" spans="1:18" ht="15.75">
      <c r="A188" s="137">
        <v>26</v>
      </c>
      <c r="B188" s="75" t="s">
        <v>222</v>
      </c>
      <c r="C188" s="49" t="s">
        <v>620</v>
      </c>
      <c r="D188" s="128">
        <v>7000</v>
      </c>
      <c r="E188" s="59" t="s">
        <v>278</v>
      </c>
      <c r="F188" s="55" t="s">
        <v>311</v>
      </c>
      <c r="G188" s="106"/>
      <c r="H188" s="49"/>
      <c r="I188" s="107"/>
      <c r="J188" s="108"/>
      <c r="K188" s="49"/>
      <c r="L188" s="108"/>
      <c r="M188" s="49"/>
      <c r="N188" s="108"/>
      <c r="O188" s="49"/>
      <c r="P188" s="108"/>
      <c r="Q188" s="49"/>
      <c r="R188" s="111"/>
    </row>
    <row r="189" spans="1:18" ht="15.75">
      <c r="A189" s="58"/>
      <c r="B189" s="60" t="s">
        <v>225</v>
      </c>
      <c r="C189" s="54" t="s">
        <v>621</v>
      </c>
      <c r="D189" s="138"/>
      <c r="E189" s="60"/>
      <c r="F189" s="58"/>
      <c r="G189" s="113"/>
      <c r="H189" s="57"/>
      <c r="I189" s="89"/>
      <c r="J189" s="114"/>
      <c r="K189" s="57"/>
      <c r="L189" s="114"/>
      <c r="M189" s="57"/>
      <c r="N189" s="114"/>
      <c r="O189" s="57"/>
      <c r="P189" s="114"/>
      <c r="Q189" s="57"/>
      <c r="R189" s="57"/>
    </row>
    <row r="190" spans="1:18" ht="15.75">
      <c r="A190" s="137">
        <v>27</v>
      </c>
      <c r="B190" s="75" t="s">
        <v>222</v>
      </c>
      <c r="C190" s="49" t="s">
        <v>620</v>
      </c>
      <c r="D190" s="105">
        <v>7000</v>
      </c>
      <c r="E190" s="75" t="s">
        <v>277</v>
      </c>
      <c r="F190" s="50" t="s">
        <v>311</v>
      </c>
      <c r="G190" s="106"/>
      <c r="H190" s="49"/>
      <c r="I190" s="107"/>
      <c r="J190" s="108"/>
      <c r="K190" s="49"/>
      <c r="L190" s="108"/>
      <c r="M190" s="49"/>
      <c r="N190" s="108"/>
      <c r="O190" s="49"/>
      <c r="P190" s="108"/>
      <c r="Q190" s="49"/>
      <c r="R190" s="49"/>
    </row>
    <row r="191" spans="1:18" ht="15.75">
      <c r="A191" s="58"/>
      <c r="B191" s="60" t="s">
        <v>226</v>
      </c>
      <c r="C191" s="57" t="s">
        <v>621</v>
      </c>
      <c r="D191" s="112"/>
      <c r="E191" s="60"/>
      <c r="F191" s="58"/>
      <c r="G191" s="113"/>
      <c r="H191" s="57"/>
      <c r="I191" s="89"/>
      <c r="J191" s="114"/>
      <c r="K191" s="57"/>
      <c r="L191" s="114"/>
      <c r="M191" s="57"/>
      <c r="N191" s="114"/>
      <c r="O191" s="57"/>
      <c r="P191" s="114"/>
      <c r="Q191" s="57"/>
      <c r="R191" s="57"/>
    </row>
    <row r="194" spans="1:18" ht="15.75">
      <c r="R194" s="279">
        <v>13</v>
      </c>
    </row>
    <row r="195" spans="1:18" ht="15.75">
      <c r="A195" s="268" t="s">
        <v>15</v>
      </c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  <c r="N195" s="268"/>
      <c r="O195" s="268"/>
      <c r="P195" s="268"/>
      <c r="Q195" s="268"/>
      <c r="R195" s="268"/>
    </row>
    <row r="196" spans="1:18" ht="15.75">
      <c r="A196" s="268" t="s">
        <v>151</v>
      </c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  <c r="N196" s="268"/>
      <c r="O196" s="268"/>
      <c r="P196" s="268"/>
      <c r="Q196" s="268"/>
      <c r="R196" s="268"/>
    </row>
    <row r="197" spans="1:18" ht="15.75">
      <c r="A197" s="268" t="s">
        <v>100</v>
      </c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  <c r="N197" s="268"/>
      <c r="O197" s="268"/>
      <c r="P197" s="268"/>
      <c r="Q197" s="268"/>
      <c r="R197" s="268"/>
    </row>
    <row r="198" spans="1:18" ht="18">
      <c r="A198" s="93" t="s">
        <v>152</v>
      </c>
      <c r="B198" s="93"/>
      <c r="C198" s="94"/>
      <c r="D198" s="94"/>
      <c r="E198" s="95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6"/>
    </row>
    <row r="199" spans="1:18" ht="15.75">
      <c r="A199" s="65"/>
      <c r="B199" s="64" t="s">
        <v>189</v>
      </c>
      <c r="C199" s="64"/>
      <c r="D199" s="119"/>
      <c r="E199" s="120"/>
      <c r="F199" s="65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</row>
    <row r="200" spans="1:18" ht="15.75">
      <c r="A200" s="65"/>
      <c r="B200" s="64"/>
      <c r="C200" s="64"/>
      <c r="D200" s="119"/>
      <c r="E200" s="120"/>
      <c r="F200" s="65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</row>
    <row r="201" spans="1:18" ht="15.75">
      <c r="A201" s="72" t="s">
        <v>13</v>
      </c>
      <c r="B201" s="72" t="s">
        <v>16</v>
      </c>
      <c r="C201" s="72" t="s">
        <v>17</v>
      </c>
      <c r="D201" s="72" t="s">
        <v>8</v>
      </c>
      <c r="E201" s="72" t="s">
        <v>19</v>
      </c>
      <c r="F201" s="72" t="s">
        <v>50</v>
      </c>
      <c r="G201" s="269" t="s">
        <v>52</v>
      </c>
      <c r="H201" s="270"/>
      <c r="I201" s="271"/>
      <c r="J201" s="121" t="s">
        <v>187</v>
      </c>
      <c r="K201" s="122"/>
      <c r="L201" s="122"/>
      <c r="M201" s="122"/>
      <c r="N201" s="122"/>
      <c r="O201" s="122"/>
      <c r="P201" s="122"/>
      <c r="Q201" s="122"/>
      <c r="R201" s="123"/>
    </row>
    <row r="202" spans="1:18" ht="21">
      <c r="A202" s="73" t="s">
        <v>14</v>
      </c>
      <c r="B202" s="73"/>
      <c r="C202" s="73" t="s">
        <v>18</v>
      </c>
      <c r="D202" s="73" t="s">
        <v>49</v>
      </c>
      <c r="E202" s="73" t="s">
        <v>4</v>
      </c>
      <c r="F202" s="73" t="s">
        <v>51</v>
      </c>
      <c r="G202" s="124" t="s">
        <v>20</v>
      </c>
      <c r="H202" s="125" t="s">
        <v>21</v>
      </c>
      <c r="I202" s="126" t="s">
        <v>22</v>
      </c>
      <c r="J202" s="127" t="s">
        <v>23</v>
      </c>
      <c r="K202" s="125" t="s">
        <v>24</v>
      </c>
      <c r="L202" s="127" t="s">
        <v>25</v>
      </c>
      <c r="M202" s="125" t="s">
        <v>26</v>
      </c>
      <c r="N202" s="127" t="s">
        <v>27</v>
      </c>
      <c r="O202" s="125" t="s">
        <v>28</v>
      </c>
      <c r="P202" s="127" t="s">
        <v>29</v>
      </c>
      <c r="Q202" s="125" t="s">
        <v>30</v>
      </c>
      <c r="R202" s="125" t="s">
        <v>31</v>
      </c>
    </row>
    <row r="203" spans="1:18" ht="15.75">
      <c r="A203" s="137">
        <v>28</v>
      </c>
      <c r="B203" s="75" t="s">
        <v>222</v>
      </c>
      <c r="C203" s="49" t="s">
        <v>620</v>
      </c>
      <c r="D203" s="128">
        <v>6000</v>
      </c>
      <c r="E203" s="59" t="s">
        <v>276</v>
      </c>
      <c r="F203" s="55" t="s">
        <v>311</v>
      </c>
      <c r="G203" s="106"/>
      <c r="H203" s="49"/>
      <c r="I203" s="107"/>
      <c r="J203" s="108"/>
      <c r="K203" s="49"/>
      <c r="L203" s="108"/>
      <c r="M203" s="49"/>
      <c r="N203" s="108"/>
      <c r="O203" s="49"/>
      <c r="P203" s="108"/>
      <c r="Q203" s="49"/>
      <c r="R203" s="54"/>
    </row>
    <row r="204" spans="1:18" ht="15.75">
      <c r="A204" s="58"/>
      <c r="B204" s="60" t="s">
        <v>227</v>
      </c>
      <c r="C204" s="54" t="s">
        <v>621</v>
      </c>
      <c r="D204" s="138"/>
      <c r="E204" s="60"/>
      <c r="F204" s="58"/>
      <c r="G204" s="113"/>
      <c r="H204" s="57"/>
      <c r="I204" s="89"/>
      <c r="J204" s="114"/>
      <c r="K204" s="57"/>
      <c r="L204" s="114"/>
      <c r="M204" s="57"/>
      <c r="N204" s="114"/>
      <c r="O204" s="57"/>
      <c r="P204" s="114"/>
      <c r="Q204" s="57"/>
      <c r="R204" s="57"/>
    </row>
    <row r="205" spans="1:18" ht="15.75">
      <c r="A205" s="137">
        <v>29</v>
      </c>
      <c r="B205" s="156" t="s">
        <v>222</v>
      </c>
      <c r="C205" s="49" t="s">
        <v>620</v>
      </c>
      <c r="D205" s="105">
        <v>7000</v>
      </c>
      <c r="E205" s="75" t="s">
        <v>272</v>
      </c>
      <c r="F205" s="147" t="s">
        <v>311</v>
      </c>
      <c r="G205" s="106"/>
      <c r="H205" s="49"/>
      <c r="I205" s="107"/>
      <c r="J205" s="49"/>
      <c r="K205" s="49"/>
      <c r="L205" s="49"/>
      <c r="M205" s="49"/>
      <c r="N205" s="49"/>
      <c r="O205" s="49"/>
      <c r="P205" s="49"/>
      <c r="Q205" s="49"/>
      <c r="R205" s="49"/>
    </row>
    <row r="206" spans="1:18" ht="15.75">
      <c r="A206" s="58"/>
      <c r="B206" s="59" t="s">
        <v>228</v>
      </c>
      <c r="C206" s="54" t="s">
        <v>621</v>
      </c>
      <c r="D206" s="112"/>
      <c r="E206" s="60"/>
      <c r="F206" s="58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</row>
    <row r="207" spans="1:18" ht="15.75">
      <c r="A207" s="137">
        <v>30</v>
      </c>
      <c r="B207" s="156" t="s">
        <v>222</v>
      </c>
      <c r="C207" s="49" t="s">
        <v>620</v>
      </c>
      <c r="D207" s="148">
        <v>7000</v>
      </c>
      <c r="E207" s="59" t="s">
        <v>271</v>
      </c>
      <c r="F207" s="149" t="s">
        <v>311</v>
      </c>
      <c r="G207" s="110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</row>
    <row r="208" spans="1:18" ht="15.75">
      <c r="A208" s="160"/>
      <c r="B208" s="151" t="s">
        <v>229</v>
      </c>
      <c r="C208" s="54" t="s">
        <v>621</v>
      </c>
      <c r="D208" s="157"/>
      <c r="E208" s="129"/>
      <c r="F208" s="58"/>
      <c r="G208" s="114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</row>
    <row r="209" spans="1:18" ht="15.75">
      <c r="A209" s="161">
        <v>31</v>
      </c>
      <c r="B209" s="156" t="s">
        <v>222</v>
      </c>
      <c r="C209" s="49" t="s">
        <v>620</v>
      </c>
      <c r="D209" s="115">
        <v>6000</v>
      </c>
      <c r="E209" s="59" t="s">
        <v>270</v>
      </c>
      <c r="F209" s="55" t="s">
        <v>311</v>
      </c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</row>
    <row r="210" spans="1:18" ht="15.75">
      <c r="A210" s="160"/>
      <c r="B210" s="59" t="s">
        <v>285</v>
      </c>
      <c r="C210" s="54" t="s">
        <v>621</v>
      </c>
      <c r="D210" s="138"/>
      <c r="E210" s="60"/>
      <c r="F210" s="58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</row>
    <row r="211" spans="1:18" ht="15.75">
      <c r="A211" s="137">
        <v>32</v>
      </c>
      <c r="B211" s="156" t="s">
        <v>222</v>
      </c>
      <c r="C211" s="49" t="s">
        <v>620</v>
      </c>
      <c r="D211" s="128">
        <v>6000</v>
      </c>
      <c r="E211" s="59" t="s">
        <v>269</v>
      </c>
      <c r="F211" s="55" t="s">
        <v>311</v>
      </c>
      <c r="G211" s="110"/>
      <c r="H211" s="54"/>
      <c r="I211" s="111"/>
      <c r="J211" s="64"/>
      <c r="K211" s="54"/>
      <c r="L211" s="64"/>
      <c r="M211" s="54"/>
      <c r="N211" s="64"/>
      <c r="O211" s="54"/>
      <c r="P211" s="64"/>
      <c r="Q211" s="54"/>
      <c r="R211" s="111"/>
    </row>
    <row r="212" spans="1:18" ht="15.75">
      <c r="A212" s="58"/>
      <c r="B212" s="59" t="s">
        <v>230</v>
      </c>
      <c r="C212" s="54" t="s">
        <v>621</v>
      </c>
      <c r="D212" s="138"/>
      <c r="E212" s="60"/>
      <c r="F212" s="58"/>
      <c r="G212" s="113"/>
      <c r="H212" s="57"/>
      <c r="I212" s="89"/>
      <c r="J212" s="114"/>
      <c r="K212" s="57"/>
      <c r="L212" s="114"/>
      <c r="M212" s="57"/>
      <c r="N212" s="114"/>
      <c r="O212" s="57"/>
      <c r="P212" s="114"/>
      <c r="Q212" s="57"/>
      <c r="R212" s="57"/>
    </row>
    <row r="213" spans="1:18" ht="15.75">
      <c r="A213" s="137">
        <v>33</v>
      </c>
      <c r="B213" s="75" t="s">
        <v>231</v>
      </c>
      <c r="C213" s="49" t="s">
        <v>620</v>
      </c>
      <c r="D213" s="105">
        <v>7000</v>
      </c>
      <c r="E213" s="75" t="s">
        <v>267</v>
      </c>
      <c r="F213" s="50" t="s">
        <v>311</v>
      </c>
      <c r="G213" s="106"/>
      <c r="H213" s="49"/>
      <c r="I213" s="107"/>
      <c r="J213" s="108"/>
      <c r="K213" s="49"/>
      <c r="L213" s="108"/>
      <c r="M213" s="49"/>
      <c r="N213" s="108"/>
      <c r="O213" s="49"/>
      <c r="P213" s="108"/>
      <c r="Q213" s="49"/>
      <c r="R213" s="49"/>
    </row>
    <row r="214" spans="1:18" ht="15.75">
      <c r="A214" s="55"/>
      <c r="B214" s="60" t="s">
        <v>232</v>
      </c>
      <c r="C214" s="54" t="s">
        <v>621</v>
      </c>
      <c r="D214" s="112"/>
      <c r="E214" s="60"/>
      <c r="F214" s="58"/>
      <c r="G214" s="110"/>
      <c r="H214" s="54"/>
      <c r="I214" s="111"/>
      <c r="J214" s="64"/>
      <c r="K214" s="54"/>
      <c r="L214" s="64"/>
      <c r="M214" s="54"/>
      <c r="N214" s="64"/>
      <c r="O214" s="54"/>
      <c r="P214" s="64"/>
      <c r="Q214" s="54"/>
      <c r="R214" s="57"/>
    </row>
    <row r="215" spans="1:18" ht="15.75">
      <c r="A215" s="137">
        <v>34</v>
      </c>
      <c r="B215" s="75" t="s">
        <v>231</v>
      </c>
      <c r="C215" s="49" t="s">
        <v>620</v>
      </c>
      <c r="D215" s="128">
        <v>7000</v>
      </c>
      <c r="E215" s="59" t="s">
        <v>281</v>
      </c>
      <c r="F215" s="55" t="s">
        <v>311</v>
      </c>
      <c r="G215" s="106"/>
      <c r="H215" s="49"/>
      <c r="I215" s="107"/>
      <c r="J215" s="108"/>
      <c r="K215" s="49"/>
      <c r="L215" s="108"/>
      <c r="M215" s="49"/>
      <c r="N215" s="108"/>
      <c r="O215" s="49"/>
      <c r="P215" s="108"/>
      <c r="Q215" s="49"/>
      <c r="R215" s="111"/>
    </row>
    <row r="216" spans="1:18" ht="15.75">
      <c r="A216" s="58"/>
      <c r="B216" s="60" t="s">
        <v>233</v>
      </c>
      <c r="C216" s="54" t="s">
        <v>621</v>
      </c>
      <c r="D216" s="138"/>
      <c r="E216" s="60"/>
      <c r="F216" s="58"/>
      <c r="G216" s="113"/>
      <c r="H216" s="57"/>
      <c r="I216" s="89"/>
      <c r="J216" s="114"/>
      <c r="K216" s="57"/>
      <c r="L216" s="114"/>
      <c r="M216" s="57"/>
      <c r="N216" s="114"/>
      <c r="O216" s="57"/>
      <c r="P216" s="114"/>
      <c r="Q216" s="57"/>
      <c r="R216" s="57"/>
    </row>
    <row r="217" spans="1:18" ht="15.75">
      <c r="A217" s="137">
        <v>35</v>
      </c>
      <c r="B217" s="75" t="s">
        <v>231</v>
      </c>
      <c r="C217" s="49" t="s">
        <v>620</v>
      </c>
      <c r="D217" s="105">
        <v>7000</v>
      </c>
      <c r="E217" s="75" t="s">
        <v>268</v>
      </c>
      <c r="F217" s="50" t="s">
        <v>311</v>
      </c>
      <c r="G217" s="49"/>
      <c r="H217" s="49"/>
      <c r="I217" s="49"/>
      <c r="J217" s="49"/>
      <c r="K217" s="49"/>
      <c r="L217" s="49"/>
      <c r="M217" s="49"/>
      <c r="N217" s="49"/>
      <c r="O217" s="49"/>
      <c r="P217" s="107"/>
      <c r="Q217" s="107"/>
      <c r="R217" s="107"/>
    </row>
    <row r="218" spans="1:18" ht="15.75">
      <c r="A218" s="58"/>
      <c r="B218" s="60" t="s">
        <v>234</v>
      </c>
      <c r="C218" s="57" t="s">
        <v>621</v>
      </c>
      <c r="D218" s="138"/>
      <c r="E218" s="60"/>
      <c r="F218" s="58"/>
      <c r="G218" s="57"/>
      <c r="H218" s="57"/>
      <c r="I218" s="57"/>
      <c r="J218" s="57"/>
      <c r="K218" s="57"/>
      <c r="L218" s="57"/>
      <c r="M218" s="57"/>
      <c r="N218" s="57"/>
      <c r="O218" s="57"/>
      <c r="P218" s="89"/>
      <c r="Q218" s="89"/>
      <c r="R218" s="89"/>
    </row>
    <row r="219" spans="1:18" ht="15.75">
      <c r="A219" s="137">
        <v>36</v>
      </c>
      <c r="B219" s="75" t="s">
        <v>235</v>
      </c>
      <c r="C219" s="49" t="s">
        <v>620</v>
      </c>
      <c r="D219" s="105">
        <v>6000</v>
      </c>
      <c r="E219" s="75" t="s">
        <v>281</v>
      </c>
      <c r="F219" s="50" t="s">
        <v>311</v>
      </c>
      <c r="G219" s="106"/>
      <c r="H219" s="49"/>
      <c r="I219" s="107"/>
      <c r="J219" s="108"/>
      <c r="K219" s="49"/>
      <c r="L219" s="108"/>
      <c r="M219" s="49"/>
      <c r="N219" s="108"/>
      <c r="O219" s="49"/>
      <c r="P219" s="108"/>
      <c r="Q219" s="49"/>
      <c r="R219" s="49"/>
    </row>
    <row r="220" spans="1:18" ht="15.75">
      <c r="A220" s="58"/>
      <c r="B220" s="60" t="s">
        <v>236</v>
      </c>
      <c r="C220" s="54" t="s">
        <v>621</v>
      </c>
      <c r="D220" s="112"/>
      <c r="E220" s="60"/>
      <c r="F220" s="58"/>
      <c r="G220" s="110"/>
      <c r="H220" s="54"/>
      <c r="I220" s="111"/>
      <c r="J220" s="64"/>
      <c r="K220" s="54"/>
      <c r="L220" s="64"/>
      <c r="M220" s="54"/>
      <c r="N220" s="64"/>
      <c r="O220" s="54"/>
      <c r="P220" s="64"/>
      <c r="Q220" s="54"/>
      <c r="R220" s="57"/>
    </row>
    <row r="221" spans="1:18" ht="15.75">
      <c r="A221" s="137">
        <v>37</v>
      </c>
      <c r="B221" s="75" t="s">
        <v>235</v>
      </c>
      <c r="C221" s="49" t="s">
        <v>620</v>
      </c>
      <c r="D221" s="128">
        <v>6000</v>
      </c>
      <c r="E221" s="59" t="s">
        <v>280</v>
      </c>
      <c r="F221" s="55" t="s">
        <v>311</v>
      </c>
      <c r="G221" s="106"/>
      <c r="H221" s="49"/>
      <c r="I221" s="107"/>
      <c r="J221" s="108"/>
      <c r="K221" s="49"/>
      <c r="L221" s="108"/>
      <c r="M221" s="49"/>
      <c r="N221" s="108"/>
      <c r="O221" s="49"/>
      <c r="P221" s="108"/>
      <c r="Q221" s="49"/>
      <c r="R221" s="54"/>
    </row>
    <row r="222" spans="1:18" ht="15.75">
      <c r="A222" s="58"/>
      <c r="B222" s="60" t="s">
        <v>237</v>
      </c>
      <c r="C222" s="57" t="s">
        <v>621</v>
      </c>
      <c r="D222" s="138"/>
      <c r="E222" s="60"/>
      <c r="F222" s="58"/>
      <c r="G222" s="113"/>
      <c r="H222" s="57"/>
      <c r="I222" s="89"/>
      <c r="J222" s="114"/>
      <c r="K222" s="57"/>
      <c r="L222" s="114"/>
      <c r="M222" s="57"/>
      <c r="N222" s="114"/>
      <c r="O222" s="57"/>
      <c r="P222" s="114"/>
      <c r="Q222" s="57"/>
      <c r="R222" s="57"/>
    </row>
    <row r="224" spans="1:18" ht="15.75">
      <c r="R224" s="279">
        <v>14</v>
      </c>
    </row>
    <row r="225" spans="1:18" ht="15.75">
      <c r="A225" s="268" t="s">
        <v>15</v>
      </c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  <c r="N225" s="268"/>
      <c r="O225" s="268"/>
      <c r="P225" s="268"/>
      <c r="Q225" s="268"/>
      <c r="R225" s="268"/>
    </row>
    <row r="226" spans="1:18" ht="15.75">
      <c r="A226" s="268" t="s">
        <v>151</v>
      </c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  <c r="N226" s="268"/>
      <c r="O226" s="268"/>
      <c r="P226" s="268"/>
      <c r="Q226" s="268"/>
      <c r="R226" s="268"/>
    </row>
    <row r="227" spans="1:18" ht="15.75">
      <c r="A227" s="268" t="s">
        <v>100</v>
      </c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  <c r="N227" s="268"/>
      <c r="O227" s="268"/>
      <c r="P227" s="268"/>
      <c r="Q227" s="268"/>
      <c r="R227" s="268"/>
    </row>
    <row r="228" spans="1:18" ht="18">
      <c r="A228" s="93" t="s">
        <v>152</v>
      </c>
      <c r="B228" s="93"/>
      <c r="C228" s="94"/>
      <c r="D228" s="94"/>
      <c r="E228" s="95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6"/>
    </row>
    <row r="229" spans="1:18" ht="15.75">
      <c r="A229" s="65"/>
      <c r="B229" s="64" t="s">
        <v>189</v>
      </c>
      <c r="C229" s="64"/>
      <c r="D229" s="119"/>
      <c r="E229" s="120"/>
      <c r="F229" s="65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</row>
    <row r="230" spans="1:18" ht="15.75">
      <c r="A230" s="65"/>
      <c r="B230" s="64"/>
      <c r="C230" s="64"/>
      <c r="D230" s="119"/>
      <c r="E230" s="120"/>
      <c r="F230" s="65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</row>
    <row r="231" spans="1:18" ht="15.75">
      <c r="A231" s="72" t="s">
        <v>13</v>
      </c>
      <c r="B231" s="72" t="s">
        <v>16</v>
      </c>
      <c r="C231" s="72" t="s">
        <v>17</v>
      </c>
      <c r="D231" s="72" t="s">
        <v>8</v>
      </c>
      <c r="E231" s="72" t="s">
        <v>19</v>
      </c>
      <c r="F231" s="72" t="s">
        <v>50</v>
      </c>
      <c r="G231" s="269" t="s">
        <v>52</v>
      </c>
      <c r="H231" s="270"/>
      <c r="I231" s="271"/>
      <c r="J231" s="121" t="s">
        <v>187</v>
      </c>
      <c r="K231" s="122"/>
      <c r="L231" s="122"/>
      <c r="M231" s="122"/>
      <c r="N231" s="122"/>
      <c r="O231" s="122"/>
      <c r="P231" s="122"/>
      <c r="Q231" s="122"/>
      <c r="R231" s="123"/>
    </row>
    <row r="232" spans="1:18" ht="21">
      <c r="A232" s="73" t="s">
        <v>14</v>
      </c>
      <c r="B232" s="73"/>
      <c r="C232" s="73" t="s">
        <v>18</v>
      </c>
      <c r="D232" s="73" t="s">
        <v>49</v>
      </c>
      <c r="E232" s="73" t="s">
        <v>4</v>
      </c>
      <c r="F232" s="73" t="s">
        <v>51</v>
      </c>
      <c r="G232" s="124" t="s">
        <v>20</v>
      </c>
      <c r="H232" s="125" t="s">
        <v>21</v>
      </c>
      <c r="I232" s="126" t="s">
        <v>22</v>
      </c>
      <c r="J232" s="127" t="s">
        <v>23</v>
      </c>
      <c r="K232" s="125" t="s">
        <v>24</v>
      </c>
      <c r="L232" s="127" t="s">
        <v>25</v>
      </c>
      <c r="M232" s="125" t="s">
        <v>26</v>
      </c>
      <c r="N232" s="127" t="s">
        <v>27</v>
      </c>
      <c r="O232" s="125" t="s">
        <v>28</v>
      </c>
      <c r="P232" s="127" t="s">
        <v>29</v>
      </c>
      <c r="Q232" s="125" t="s">
        <v>30</v>
      </c>
      <c r="R232" s="125" t="s">
        <v>31</v>
      </c>
    </row>
    <row r="233" spans="1:18" ht="15.75">
      <c r="A233" s="137">
        <v>38</v>
      </c>
      <c r="B233" s="75" t="s">
        <v>235</v>
      </c>
      <c r="C233" s="49" t="s">
        <v>620</v>
      </c>
      <c r="D233" s="105">
        <v>6000</v>
      </c>
      <c r="E233" s="75" t="s">
        <v>279</v>
      </c>
      <c r="F233" s="147" t="s">
        <v>311</v>
      </c>
      <c r="G233" s="106"/>
      <c r="H233" s="49"/>
      <c r="I233" s="107"/>
      <c r="J233" s="49"/>
      <c r="K233" s="49"/>
      <c r="L233" s="49"/>
      <c r="M233" s="49"/>
      <c r="N233" s="49"/>
      <c r="O233" s="49"/>
      <c r="P233" s="49"/>
      <c r="Q233" s="49"/>
      <c r="R233" s="49"/>
    </row>
    <row r="234" spans="1:18" ht="15.75">
      <c r="A234" s="55"/>
      <c r="B234" s="60" t="s">
        <v>238</v>
      </c>
      <c r="C234" s="54" t="s">
        <v>621</v>
      </c>
      <c r="D234" s="112"/>
      <c r="E234" s="60"/>
      <c r="F234" s="58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</row>
    <row r="235" spans="1:18" ht="15.75">
      <c r="A235" s="55"/>
      <c r="B235" s="75" t="s">
        <v>235</v>
      </c>
      <c r="C235" s="49" t="s">
        <v>620</v>
      </c>
      <c r="D235" s="148">
        <v>6000</v>
      </c>
      <c r="E235" s="59" t="s">
        <v>278</v>
      </c>
      <c r="F235" s="149" t="s">
        <v>311</v>
      </c>
      <c r="G235" s="110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</row>
    <row r="236" spans="1:18" ht="15.75">
      <c r="A236" s="137">
        <v>39</v>
      </c>
      <c r="B236" s="60" t="s">
        <v>239</v>
      </c>
      <c r="C236" s="54" t="s">
        <v>621</v>
      </c>
      <c r="D236" s="157"/>
      <c r="E236" s="129"/>
      <c r="F236" s="58"/>
      <c r="G236" s="114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</row>
    <row r="237" spans="1:18" ht="15.75">
      <c r="A237" s="55"/>
      <c r="B237" s="75" t="s">
        <v>235</v>
      </c>
      <c r="C237" s="49" t="s">
        <v>620</v>
      </c>
      <c r="D237" s="115">
        <v>6000</v>
      </c>
      <c r="E237" s="59" t="s">
        <v>277</v>
      </c>
      <c r="F237" s="55" t="s">
        <v>311</v>
      </c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</row>
    <row r="238" spans="1:18" ht="15.75">
      <c r="A238" s="160"/>
      <c r="B238" s="60" t="s">
        <v>240</v>
      </c>
      <c r="C238" s="54" t="s">
        <v>621</v>
      </c>
      <c r="D238" s="138"/>
      <c r="E238" s="60"/>
      <c r="F238" s="58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</row>
    <row r="239" spans="1:18" ht="15.75">
      <c r="A239" s="161">
        <v>40</v>
      </c>
      <c r="B239" s="75" t="s">
        <v>235</v>
      </c>
      <c r="C239" s="49" t="s">
        <v>620</v>
      </c>
      <c r="D239" s="128">
        <v>6000</v>
      </c>
      <c r="E239" s="59" t="s">
        <v>275</v>
      </c>
      <c r="F239" s="55" t="s">
        <v>311</v>
      </c>
      <c r="G239" s="110"/>
      <c r="H239" s="54"/>
      <c r="I239" s="111"/>
      <c r="J239" s="64"/>
      <c r="K239" s="54"/>
      <c r="L239" s="64"/>
      <c r="M239" s="54"/>
      <c r="N239" s="64"/>
      <c r="O239" s="54"/>
      <c r="P239" s="64"/>
      <c r="Q239" s="54"/>
      <c r="R239" s="111"/>
    </row>
    <row r="240" spans="1:18" ht="15.75">
      <c r="A240" s="58"/>
      <c r="B240" s="60" t="s">
        <v>241</v>
      </c>
      <c r="C240" s="54" t="s">
        <v>621</v>
      </c>
      <c r="D240" s="138"/>
      <c r="E240" s="60"/>
      <c r="F240" s="58"/>
      <c r="G240" s="113"/>
      <c r="H240" s="57"/>
      <c r="I240" s="89"/>
      <c r="J240" s="114"/>
      <c r="K240" s="57"/>
      <c r="L240" s="114"/>
      <c r="M240" s="57"/>
      <c r="N240" s="114"/>
      <c r="O240" s="57"/>
      <c r="P240" s="114"/>
      <c r="Q240" s="57"/>
      <c r="R240" s="57"/>
    </row>
    <row r="241" spans="1:18" ht="15.75">
      <c r="A241" s="137">
        <v>41</v>
      </c>
      <c r="B241" s="75" t="s">
        <v>235</v>
      </c>
      <c r="C241" s="49" t="s">
        <v>620</v>
      </c>
      <c r="D241" s="105">
        <v>6000</v>
      </c>
      <c r="E241" s="75" t="s">
        <v>274</v>
      </c>
      <c r="F241" s="50" t="s">
        <v>311</v>
      </c>
      <c r="G241" s="106"/>
      <c r="H241" s="49"/>
      <c r="I241" s="107"/>
      <c r="J241" s="108"/>
      <c r="K241" s="49"/>
      <c r="L241" s="108"/>
      <c r="M241" s="49"/>
      <c r="N241" s="108"/>
      <c r="O241" s="49"/>
      <c r="P241" s="108"/>
      <c r="Q241" s="49"/>
      <c r="R241" s="49"/>
    </row>
    <row r="242" spans="1:18" ht="15.75">
      <c r="A242" s="55"/>
      <c r="B242" s="60" t="s">
        <v>242</v>
      </c>
      <c r="C242" s="54" t="s">
        <v>621</v>
      </c>
      <c r="D242" s="112"/>
      <c r="E242" s="60"/>
      <c r="F242" s="58"/>
      <c r="G242" s="110"/>
      <c r="H242" s="54"/>
      <c r="I242" s="111"/>
      <c r="J242" s="64"/>
      <c r="K242" s="54"/>
      <c r="L242" s="64"/>
      <c r="M242" s="54"/>
      <c r="N242" s="64"/>
      <c r="O242" s="54"/>
      <c r="P242" s="64"/>
      <c r="Q242" s="54"/>
      <c r="R242" s="57"/>
    </row>
    <row r="243" spans="1:18" ht="15.75">
      <c r="A243" s="137">
        <v>42</v>
      </c>
      <c r="B243" s="75" t="s">
        <v>235</v>
      </c>
      <c r="C243" s="49" t="s">
        <v>620</v>
      </c>
      <c r="D243" s="128">
        <v>6000</v>
      </c>
      <c r="E243" s="59" t="s">
        <v>271</v>
      </c>
      <c r="F243" s="55" t="s">
        <v>311</v>
      </c>
      <c r="G243" s="106"/>
      <c r="H243" s="49"/>
      <c r="I243" s="107"/>
      <c r="J243" s="108"/>
      <c r="K243" s="49"/>
      <c r="L243" s="108"/>
      <c r="M243" s="49"/>
      <c r="N243" s="108"/>
      <c r="O243" s="49"/>
      <c r="P243" s="108"/>
      <c r="Q243" s="49"/>
      <c r="R243" s="111"/>
    </row>
    <row r="244" spans="1:18" ht="15.75">
      <c r="A244" s="58"/>
      <c r="B244" s="60" t="s">
        <v>243</v>
      </c>
      <c r="C244" s="54" t="s">
        <v>621</v>
      </c>
      <c r="D244" s="138"/>
      <c r="E244" s="60"/>
      <c r="F244" s="58"/>
      <c r="G244" s="113"/>
      <c r="H244" s="57"/>
      <c r="I244" s="89"/>
      <c r="J244" s="114"/>
      <c r="K244" s="57"/>
      <c r="L244" s="114"/>
      <c r="M244" s="57"/>
      <c r="N244" s="114"/>
      <c r="O244" s="57"/>
      <c r="P244" s="114"/>
      <c r="Q244" s="57"/>
      <c r="R244" s="57"/>
    </row>
    <row r="245" spans="1:18" ht="15.75">
      <c r="A245" s="137">
        <v>43</v>
      </c>
      <c r="B245" s="75" t="s">
        <v>235</v>
      </c>
      <c r="C245" s="49" t="s">
        <v>620</v>
      </c>
      <c r="D245" s="105">
        <v>6000</v>
      </c>
      <c r="E245" s="75" t="s">
        <v>268</v>
      </c>
      <c r="F245" s="50" t="s">
        <v>311</v>
      </c>
      <c r="G245" s="49"/>
      <c r="H245" s="49"/>
      <c r="I245" s="49"/>
      <c r="J245" s="49"/>
      <c r="K245" s="49"/>
      <c r="L245" s="49"/>
      <c r="M245" s="49"/>
      <c r="N245" s="49"/>
      <c r="O245" s="49"/>
      <c r="P245" s="107"/>
      <c r="Q245" s="107"/>
      <c r="R245" s="107"/>
    </row>
    <row r="246" spans="1:18" ht="15.75">
      <c r="A246" s="58"/>
      <c r="B246" s="60" t="s">
        <v>244</v>
      </c>
      <c r="C246" s="57" t="s">
        <v>621</v>
      </c>
      <c r="D246" s="138"/>
      <c r="E246" s="60"/>
      <c r="F246" s="58"/>
      <c r="G246" s="57"/>
      <c r="H246" s="57"/>
      <c r="I246" s="57"/>
      <c r="J246" s="57"/>
      <c r="K246" s="57"/>
      <c r="L246" s="57"/>
      <c r="M246" s="57"/>
      <c r="N246" s="57"/>
      <c r="O246" s="57"/>
      <c r="P246" s="89"/>
      <c r="Q246" s="89"/>
      <c r="R246" s="89"/>
    </row>
    <row r="247" spans="1:18" ht="15.75">
      <c r="A247" s="137">
        <v>44</v>
      </c>
      <c r="B247" s="75" t="s">
        <v>235</v>
      </c>
      <c r="C247" s="49" t="s">
        <v>620</v>
      </c>
      <c r="D247" s="105">
        <v>6000</v>
      </c>
      <c r="E247" s="75" t="s">
        <v>267</v>
      </c>
      <c r="F247" s="50" t="s">
        <v>311</v>
      </c>
      <c r="G247" s="106"/>
      <c r="H247" s="49"/>
      <c r="I247" s="107"/>
      <c r="J247" s="108"/>
      <c r="K247" s="49"/>
      <c r="L247" s="108"/>
      <c r="M247" s="49"/>
      <c r="N247" s="108"/>
      <c r="O247" s="49"/>
      <c r="P247" s="108"/>
      <c r="Q247" s="49"/>
      <c r="R247" s="49"/>
    </row>
    <row r="248" spans="1:18" ht="15.75">
      <c r="A248" s="55"/>
      <c r="B248" s="60" t="s">
        <v>245</v>
      </c>
      <c r="C248" s="54" t="s">
        <v>621</v>
      </c>
      <c r="D248" s="112"/>
      <c r="E248" s="60"/>
      <c r="F248" s="58"/>
      <c r="G248" s="110"/>
      <c r="H248" s="54"/>
      <c r="I248" s="111"/>
      <c r="J248" s="64"/>
      <c r="K248" s="54"/>
      <c r="L248" s="64"/>
      <c r="M248" s="54"/>
      <c r="N248" s="64"/>
      <c r="O248" s="54"/>
      <c r="P248" s="64"/>
      <c r="Q248" s="54"/>
      <c r="R248" s="57"/>
    </row>
    <row r="249" spans="1:18" ht="15.75">
      <c r="A249" s="137">
        <v>45</v>
      </c>
      <c r="B249" s="75" t="s">
        <v>235</v>
      </c>
      <c r="C249" s="49" t="s">
        <v>620</v>
      </c>
      <c r="D249" s="128">
        <v>6000</v>
      </c>
      <c r="E249" s="59" t="s">
        <v>284</v>
      </c>
      <c r="F249" s="55" t="s">
        <v>311</v>
      </c>
      <c r="G249" s="106"/>
      <c r="H249" s="49"/>
      <c r="I249" s="107"/>
      <c r="J249" s="108"/>
      <c r="K249" s="49"/>
      <c r="L249" s="108"/>
      <c r="M249" s="49"/>
      <c r="N249" s="108"/>
      <c r="O249" s="49"/>
      <c r="P249" s="108"/>
      <c r="Q249" s="49"/>
      <c r="R249" s="54"/>
    </row>
    <row r="250" spans="1:18" ht="15.75">
      <c r="A250" s="58"/>
      <c r="B250" s="60" t="s">
        <v>246</v>
      </c>
      <c r="C250" s="57" t="s">
        <v>621</v>
      </c>
      <c r="D250" s="138"/>
      <c r="E250" s="60"/>
      <c r="F250" s="58"/>
      <c r="G250" s="113"/>
      <c r="H250" s="57"/>
      <c r="I250" s="89"/>
      <c r="J250" s="114"/>
      <c r="K250" s="57"/>
      <c r="L250" s="114"/>
      <c r="M250" s="57"/>
      <c r="N250" s="114"/>
      <c r="O250" s="57"/>
      <c r="P250" s="114"/>
      <c r="Q250" s="57"/>
      <c r="R250" s="57"/>
    </row>
    <row r="251" spans="1:18" ht="15.75">
      <c r="A251" s="65"/>
      <c r="B251" s="120"/>
      <c r="C251" s="64"/>
      <c r="D251" s="159"/>
      <c r="E251" s="120"/>
      <c r="F251" s="65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</row>
    <row r="252" spans="1:18" ht="15.75">
      <c r="A252" s="65"/>
      <c r="B252" s="120"/>
      <c r="C252" s="64"/>
      <c r="D252" s="159"/>
      <c r="E252" s="120"/>
      <c r="F252" s="65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</row>
    <row r="253" spans="1:18" ht="15.75">
      <c r="A253" s="65"/>
      <c r="B253" s="120"/>
      <c r="C253" s="64"/>
      <c r="D253" s="159"/>
      <c r="E253" s="120"/>
      <c r="F253" s="65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</row>
    <row r="254" spans="1:18" ht="15.75">
      <c r="A254" s="158"/>
      <c r="B254" s="120"/>
      <c r="C254" s="64"/>
      <c r="D254" s="159"/>
      <c r="E254" s="120"/>
      <c r="F254" s="65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278">
        <v>15</v>
      </c>
    </row>
    <row r="255" spans="1:18" ht="15.75">
      <c r="A255" s="268" t="s">
        <v>15</v>
      </c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  <c r="N255" s="268"/>
      <c r="O255" s="268"/>
      <c r="P255" s="268"/>
      <c r="Q255" s="268"/>
      <c r="R255" s="268"/>
    </row>
    <row r="256" spans="1:18" ht="15.75">
      <c r="A256" s="268" t="s">
        <v>151</v>
      </c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  <c r="N256" s="268"/>
      <c r="O256" s="268"/>
      <c r="P256" s="268"/>
      <c r="Q256" s="268"/>
      <c r="R256" s="268"/>
    </row>
    <row r="257" spans="1:18" ht="15.75">
      <c r="A257" s="268" t="s">
        <v>100</v>
      </c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  <c r="N257" s="268"/>
      <c r="O257" s="268"/>
      <c r="P257" s="268"/>
      <c r="Q257" s="268"/>
      <c r="R257" s="268"/>
    </row>
    <row r="258" spans="1:18" ht="18">
      <c r="A258" s="93" t="s">
        <v>152</v>
      </c>
      <c r="B258" s="93"/>
      <c r="C258" s="94"/>
      <c r="D258" s="94"/>
      <c r="E258" s="95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6"/>
    </row>
    <row r="259" spans="1:18" ht="15.75">
      <c r="A259" s="65"/>
      <c r="B259" s="64" t="s">
        <v>189</v>
      </c>
      <c r="C259" s="64"/>
      <c r="D259" s="119"/>
      <c r="E259" s="120"/>
      <c r="F259" s="65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</row>
    <row r="260" spans="1:18" ht="15.75">
      <c r="A260" s="65"/>
      <c r="B260" s="64"/>
      <c r="C260" s="64"/>
      <c r="D260" s="119"/>
      <c r="E260" s="120"/>
      <c r="F260" s="65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</row>
    <row r="261" spans="1:18" ht="15.75">
      <c r="A261" s="72" t="s">
        <v>13</v>
      </c>
      <c r="B261" s="72" t="s">
        <v>16</v>
      </c>
      <c r="C261" s="72" t="s">
        <v>17</v>
      </c>
      <c r="D261" s="72" t="s">
        <v>8</v>
      </c>
      <c r="E261" s="72" t="s">
        <v>19</v>
      </c>
      <c r="F261" s="72" t="s">
        <v>50</v>
      </c>
      <c r="G261" s="269" t="s">
        <v>52</v>
      </c>
      <c r="H261" s="270"/>
      <c r="I261" s="271"/>
      <c r="J261" s="121" t="s">
        <v>187</v>
      </c>
      <c r="K261" s="122"/>
      <c r="L261" s="122"/>
      <c r="M261" s="122"/>
      <c r="N261" s="122"/>
      <c r="O261" s="122"/>
      <c r="P261" s="122"/>
      <c r="Q261" s="122"/>
      <c r="R261" s="123"/>
    </row>
    <row r="262" spans="1:18" ht="21">
      <c r="A262" s="73" t="s">
        <v>14</v>
      </c>
      <c r="B262" s="73"/>
      <c r="C262" s="73" t="s">
        <v>18</v>
      </c>
      <c r="D262" s="73" t="s">
        <v>49</v>
      </c>
      <c r="E262" s="73" t="s">
        <v>4</v>
      </c>
      <c r="F262" s="73" t="s">
        <v>51</v>
      </c>
      <c r="G262" s="124" t="s">
        <v>20</v>
      </c>
      <c r="H262" s="125" t="s">
        <v>21</v>
      </c>
      <c r="I262" s="126" t="s">
        <v>22</v>
      </c>
      <c r="J262" s="127" t="s">
        <v>23</v>
      </c>
      <c r="K262" s="125" t="s">
        <v>24</v>
      </c>
      <c r="L262" s="127" t="s">
        <v>25</v>
      </c>
      <c r="M262" s="125" t="s">
        <v>26</v>
      </c>
      <c r="N262" s="127" t="s">
        <v>27</v>
      </c>
      <c r="O262" s="125" t="s">
        <v>28</v>
      </c>
      <c r="P262" s="127" t="s">
        <v>29</v>
      </c>
      <c r="Q262" s="125" t="s">
        <v>30</v>
      </c>
      <c r="R262" s="125" t="s">
        <v>31</v>
      </c>
    </row>
    <row r="263" spans="1:18" ht="15.75">
      <c r="A263" s="137">
        <v>46</v>
      </c>
      <c r="B263" s="75" t="s">
        <v>247</v>
      </c>
      <c r="C263" s="49" t="s">
        <v>620</v>
      </c>
      <c r="D263" s="105">
        <v>4400</v>
      </c>
      <c r="E263" s="75" t="s">
        <v>283</v>
      </c>
      <c r="F263" s="147" t="s">
        <v>311</v>
      </c>
      <c r="G263" s="106"/>
      <c r="H263" s="49"/>
      <c r="I263" s="107"/>
      <c r="J263" s="49"/>
      <c r="K263" s="49"/>
      <c r="L263" s="49"/>
      <c r="M263" s="49"/>
      <c r="N263" s="49"/>
      <c r="O263" s="49"/>
      <c r="P263" s="49"/>
      <c r="Q263" s="49"/>
      <c r="R263" s="49"/>
    </row>
    <row r="264" spans="1:18" ht="15.75">
      <c r="A264" s="58"/>
      <c r="B264" s="60" t="s">
        <v>248</v>
      </c>
      <c r="C264" s="54" t="s">
        <v>621</v>
      </c>
      <c r="D264" s="112"/>
      <c r="E264" s="60"/>
      <c r="F264" s="58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</row>
    <row r="265" spans="1:18" ht="15.75">
      <c r="A265" s="137">
        <v>47</v>
      </c>
      <c r="B265" s="156" t="s">
        <v>247</v>
      </c>
      <c r="C265" s="49" t="s">
        <v>620</v>
      </c>
      <c r="D265" s="148">
        <v>4400</v>
      </c>
      <c r="E265" s="59" t="s">
        <v>282</v>
      </c>
      <c r="F265" s="149" t="s">
        <v>311</v>
      </c>
      <c r="G265" s="110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</row>
    <row r="266" spans="1:18" ht="15.75">
      <c r="A266" s="160"/>
      <c r="B266" s="129" t="s">
        <v>249</v>
      </c>
      <c r="C266" s="54" t="s">
        <v>621</v>
      </c>
      <c r="D266" s="157"/>
      <c r="E266" s="129"/>
      <c r="F266" s="58"/>
      <c r="G266" s="114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</row>
    <row r="267" spans="1:18" ht="15.75">
      <c r="A267" s="161">
        <v>48</v>
      </c>
      <c r="B267" s="75" t="s">
        <v>247</v>
      </c>
      <c r="C267" s="49" t="s">
        <v>620</v>
      </c>
      <c r="D267" s="115">
        <v>7000</v>
      </c>
      <c r="E267" s="59" t="s">
        <v>281</v>
      </c>
      <c r="F267" s="55" t="s">
        <v>311</v>
      </c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</row>
    <row r="268" spans="1:18" ht="15.75">
      <c r="A268" s="160"/>
      <c r="B268" s="60" t="s">
        <v>250</v>
      </c>
      <c r="C268" s="54" t="s">
        <v>621</v>
      </c>
      <c r="D268" s="138"/>
      <c r="E268" s="60"/>
      <c r="F268" s="58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</row>
    <row r="269" spans="1:18" ht="15.75">
      <c r="A269" s="137">
        <v>49</v>
      </c>
      <c r="B269" s="75" t="s">
        <v>247</v>
      </c>
      <c r="C269" s="49" t="s">
        <v>620</v>
      </c>
      <c r="D269" s="128">
        <v>7000</v>
      </c>
      <c r="E269" s="59" t="s">
        <v>280</v>
      </c>
      <c r="F269" s="55" t="s">
        <v>311</v>
      </c>
      <c r="G269" s="110"/>
      <c r="H269" s="54"/>
      <c r="I269" s="111"/>
      <c r="J269" s="64"/>
      <c r="K269" s="54"/>
      <c r="L269" s="64"/>
      <c r="M269" s="54"/>
      <c r="N269" s="64"/>
      <c r="O269" s="54"/>
      <c r="P269" s="64"/>
      <c r="Q269" s="54"/>
      <c r="R269" s="111"/>
    </row>
    <row r="270" spans="1:18" ht="15.75">
      <c r="A270" s="58"/>
      <c r="B270" s="60" t="s">
        <v>251</v>
      </c>
      <c r="C270" s="54" t="s">
        <v>621</v>
      </c>
      <c r="D270" s="138"/>
      <c r="E270" s="60"/>
      <c r="F270" s="58"/>
      <c r="G270" s="113"/>
      <c r="H270" s="57"/>
      <c r="I270" s="89"/>
      <c r="J270" s="114"/>
      <c r="K270" s="57"/>
      <c r="L270" s="114"/>
      <c r="M270" s="57"/>
      <c r="N270" s="114"/>
      <c r="O270" s="57"/>
      <c r="P270" s="114"/>
      <c r="Q270" s="57"/>
      <c r="R270" s="57"/>
    </row>
    <row r="271" spans="1:18" ht="15.75">
      <c r="A271" s="137">
        <v>50</v>
      </c>
      <c r="B271" s="75" t="s">
        <v>247</v>
      </c>
      <c r="C271" s="49" t="s">
        <v>620</v>
      </c>
      <c r="D271" s="105">
        <v>7000</v>
      </c>
      <c r="E271" s="75" t="s">
        <v>279</v>
      </c>
      <c r="F271" s="50" t="s">
        <v>311</v>
      </c>
      <c r="G271" s="106"/>
      <c r="H271" s="49"/>
      <c r="I271" s="107"/>
      <c r="J271" s="108"/>
      <c r="K271" s="49"/>
      <c r="L271" s="108"/>
      <c r="M271" s="49"/>
      <c r="N271" s="108"/>
      <c r="O271" s="49"/>
      <c r="P271" s="108"/>
      <c r="Q271" s="49"/>
      <c r="R271" s="49"/>
    </row>
    <row r="272" spans="1:18" ht="15.75">
      <c r="A272" s="55"/>
      <c r="B272" s="60" t="s">
        <v>252</v>
      </c>
      <c r="C272" s="54" t="s">
        <v>621</v>
      </c>
      <c r="D272" s="112"/>
      <c r="E272" s="60"/>
      <c r="F272" s="58"/>
      <c r="G272" s="110"/>
      <c r="H272" s="54"/>
      <c r="I272" s="111"/>
      <c r="J272" s="64"/>
      <c r="K272" s="54"/>
      <c r="L272" s="64"/>
      <c r="M272" s="54"/>
      <c r="N272" s="64"/>
      <c r="O272" s="54"/>
      <c r="P272" s="64"/>
      <c r="Q272" s="54"/>
      <c r="R272" s="57"/>
    </row>
    <row r="273" spans="1:18" ht="15.75">
      <c r="A273" s="137">
        <v>51</v>
      </c>
      <c r="B273" s="75" t="s">
        <v>247</v>
      </c>
      <c r="C273" s="49" t="s">
        <v>620</v>
      </c>
      <c r="D273" s="128">
        <v>7000</v>
      </c>
      <c r="E273" s="59" t="s">
        <v>278</v>
      </c>
      <c r="F273" s="55" t="s">
        <v>311</v>
      </c>
      <c r="G273" s="106"/>
      <c r="H273" s="49"/>
      <c r="I273" s="107"/>
      <c r="J273" s="108"/>
      <c r="K273" s="49"/>
      <c r="L273" s="108"/>
      <c r="M273" s="49"/>
      <c r="N273" s="108"/>
      <c r="O273" s="49"/>
      <c r="P273" s="108"/>
      <c r="Q273" s="49"/>
      <c r="R273" s="111"/>
    </row>
    <row r="274" spans="1:18" ht="15.75">
      <c r="A274" s="58"/>
      <c r="B274" s="60" t="s">
        <v>253</v>
      </c>
      <c r="C274" s="54" t="s">
        <v>621</v>
      </c>
      <c r="D274" s="138"/>
      <c r="E274" s="60"/>
      <c r="F274" s="58"/>
      <c r="G274" s="113"/>
      <c r="H274" s="57"/>
      <c r="I274" s="89"/>
      <c r="J274" s="114"/>
      <c r="K274" s="57"/>
      <c r="L274" s="114"/>
      <c r="M274" s="57"/>
      <c r="N274" s="114"/>
      <c r="O274" s="57"/>
      <c r="P274" s="114"/>
      <c r="Q274" s="57"/>
      <c r="R274" s="57"/>
    </row>
    <row r="275" spans="1:18" ht="15.75">
      <c r="A275" s="137">
        <v>52</v>
      </c>
      <c r="B275" s="75" t="s">
        <v>247</v>
      </c>
      <c r="C275" s="49" t="s">
        <v>620</v>
      </c>
      <c r="D275" s="105">
        <v>7000</v>
      </c>
      <c r="E275" s="75" t="s">
        <v>277</v>
      </c>
      <c r="F275" s="50" t="s">
        <v>311</v>
      </c>
      <c r="G275" s="49"/>
      <c r="H275" s="49"/>
      <c r="I275" s="49"/>
      <c r="J275" s="49"/>
      <c r="K275" s="49"/>
      <c r="L275" s="49"/>
      <c r="M275" s="49"/>
      <c r="N275" s="49"/>
      <c r="O275" s="49"/>
      <c r="P275" s="107"/>
      <c r="Q275" s="107"/>
      <c r="R275" s="107"/>
    </row>
    <row r="276" spans="1:18" ht="15.75">
      <c r="A276" s="58"/>
      <c r="B276" s="60" t="s">
        <v>254</v>
      </c>
      <c r="C276" s="57" t="s">
        <v>621</v>
      </c>
      <c r="D276" s="138"/>
      <c r="E276" s="60"/>
      <c r="F276" s="58"/>
      <c r="G276" s="57"/>
      <c r="H276" s="57"/>
      <c r="I276" s="57"/>
      <c r="J276" s="57"/>
      <c r="K276" s="57"/>
      <c r="L276" s="57"/>
      <c r="M276" s="57"/>
      <c r="N276" s="57"/>
      <c r="O276" s="57"/>
      <c r="P276" s="89"/>
      <c r="Q276" s="89"/>
      <c r="R276" s="89"/>
    </row>
    <row r="277" spans="1:18" ht="15.75">
      <c r="A277" s="137">
        <v>53</v>
      </c>
      <c r="B277" s="75" t="s">
        <v>247</v>
      </c>
      <c r="C277" s="49" t="s">
        <v>620</v>
      </c>
      <c r="D277" s="105">
        <v>7000</v>
      </c>
      <c r="E277" s="75" t="s">
        <v>276</v>
      </c>
      <c r="F277" s="50" t="s">
        <v>311</v>
      </c>
      <c r="G277" s="106"/>
      <c r="H277" s="49"/>
      <c r="I277" s="107"/>
      <c r="J277" s="108"/>
      <c r="K277" s="49"/>
      <c r="L277" s="108"/>
      <c r="M277" s="49"/>
      <c r="N277" s="108"/>
      <c r="O277" s="49"/>
      <c r="P277" s="108"/>
      <c r="Q277" s="49"/>
      <c r="R277" s="49"/>
    </row>
    <row r="278" spans="1:18" ht="15.75">
      <c r="A278" s="55"/>
      <c r="B278" s="60" t="s">
        <v>255</v>
      </c>
      <c r="C278" s="54" t="s">
        <v>621</v>
      </c>
      <c r="D278" s="112"/>
      <c r="E278" s="60"/>
      <c r="F278" s="58"/>
      <c r="G278" s="110"/>
      <c r="H278" s="54"/>
      <c r="I278" s="111"/>
      <c r="J278" s="64"/>
      <c r="K278" s="54"/>
      <c r="L278" s="64"/>
      <c r="M278" s="54"/>
      <c r="N278" s="64"/>
      <c r="O278" s="54"/>
      <c r="P278" s="64"/>
      <c r="Q278" s="54"/>
      <c r="R278" s="57"/>
    </row>
    <row r="279" spans="1:18" ht="15.75">
      <c r="A279" s="137">
        <v>54</v>
      </c>
      <c r="B279" s="75" t="s">
        <v>247</v>
      </c>
      <c r="C279" s="49" t="s">
        <v>620</v>
      </c>
      <c r="D279" s="128">
        <v>7000</v>
      </c>
      <c r="E279" s="59" t="s">
        <v>275</v>
      </c>
      <c r="F279" s="55" t="s">
        <v>311</v>
      </c>
      <c r="G279" s="106"/>
      <c r="H279" s="49"/>
      <c r="I279" s="107"/>
      <c r="J279" s="108"/>
      <c r="K279" s="49"/>
      <c r="L279" s="108"/>
      <c r="M279" s="49"/>
      <c r="N279" s="108"/>
      <c r="O279" s="49"/>
      <c r="P279" s="108"/>
      <c r="Q279" s="49"/>
      <c r="R279" s="54"/>
    </row>
    <row r="280" spans="1:18" ht="15.75">
      <c r="A280" s="58"/>
      <c r="B280" s="60" t="s">
        <v>256</v>
      </c>
      <c r="C280" s="57" t="s">
        <v>621</v>
      </c>
      <c r="D280" s="138"/>
      <c r="E280" s="60"/>
      <c r="F280" s="58"/>
      <c r="G280" s="113"/>
      <c r="H280" s="57"/>
      <c r="I280" s="89"/>
      <c r="J280" s="114"/>
      <c r="K280" s="57"/>
      <c r="L280" s="114"/>
      <c r="M280" s="57"/>
      <c r="N280" s="114"/>
      <c r="O280" s="57"/>
      <c r="P280" s="114"/>
      <c r="Q280" s="57"/>
      <c r="R280" s="57"/>
    </row>
    <row r="284" spans="1:18" ht="15.75">
      <c r="R284" s="279">
        <v>16</v>
      </c>
    </row>
    <row r="285" spans="1:18" ht="15.75">
      <c r="A285" s="268" t="s">
        <v>15</v>
      </c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  <c r="N285" s="268"/>
      <c r="O285" s="268"/>
      <c r="P285" s="268"/>
      <c r="Q285" s="268"/>
      <c r="R285" s="268"/>
    </row>
    <row r="286" spans="1:18" ht="15.75">
      <c r="A286" s="268" t="s">
        <v>151</v>
      </c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  <c r="N286" s="268"/>
      <c r="O286" s="268"/>
      <c r="P286" s="268"/>
      <c r="Q286" s="268"/>
      <c r="R286" s="268"/>
    </row>
    <row r="287" spans="1:18" ht="15.75">
      <c r="A287" s="268" t="s">
        <v>100</v>
      </c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  <c r="N287" s="268"/>
      <c r="O287" s="268"/>
      <c r="P287" s="268"/>
      <c r="Q287" s="268"/>
      <c r="R287" s="268"/>
    </row>
    <row r="288" spans="1:18" ht="18">
      <c r="A288" s="93" t="s">
        <v>152</v>
      </c>
      <c r="B288" s="93"/>
      <c r="C288" s="94"/>
      <c r="D288" s="94"/>
      <c r="E288" s="95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6"/>
    </row>
    <row r="289" spans="1:18" ht="15.75">
      <c r="A289" s="65"/>
      <c r="B289" s="64" t="s">
        <v>189</v>
      </c>
      <c r="C289" s="64"/>
      <c r="D289" s="119"/>
      <c r="E289" s="120"/>
      <c r="F289" s="65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</row>
    <row r="290" spans="1:18" ht="15.75">
      <c r="A290" s="65"/>
      <c r="B290" s="64"/>
      <c r="C290" s="64"/>
      <c r="D290" s="119"/>
      <c r="E290" s="120"/>
      <c r="F290" s="65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</row>
    <row r="291" spans="1:18" ht="15.75">
      <c r="A291" s="72" t="s">
        <v>13</v>
      </c>
      <c r="B291" s="72" t="s">
        <v>16</v>
      </c>
      <c r="C291" s="72" t="s">
        <v>17</v>
      </c>
      <c r="D291" s="72" t="s">
        <v>8</v>
      </c>
      <c r="E291" s="72" t="s">
        <v>19</v>
      </c>
      <c r="F291" s="72" t="s">
        <v>50</v>
      </c>
      <c r="G291" s="269" t="s">
        <v>52</v>
      </c>
      <c r="H291" s="270"/>
      <c r="I291" s="271"/>
      <c r="J291" s="121" t="s">
        <v>187</v>
      </c>
      <c r="K291" s="122"/>
      <c r="L291" s="122"/>
      <c r="M291" s="122"/>
      <c r="N291" s="122"/>
      <c r="O291" s="122"/>
      <c r="P291" s="122"/>
      <c r="Q291" s="122"/>
      <c r="R291" s="123"/>
    </row>
    <row r="292" spans="1:18" ht="21">
      <c r="A292" s="73" t="s">
        <v>14</v>
      </c>
      <c r="B292" s="73"/>
      <c r="C292" s="73" t="s">
        <v>18</v>
      </c>
      <c r="D292" s="73" t="s">
        <v>49</v>
      </c>
      <c r="E292" s="73" t="s">
        <v>4</v>
      </c>
      <c r="F292" s="73" t="s">
        <v>51</v>
      </c>
      <c r="G292" s="124" t="s">
        <v>20</v>
      </c>
      <c r="H292" s="125" t="s">
        <v>21</v>
      </c>
      <c r="I292" s="126" t="s">
        <v>22</v>
      </c>
      <c r="J292" s="127" t="s">
        <v>23</v>
      </c>
      <c r="K292" s="125" t="s">
        <v>24</v>
      </c>
      <c r="L292" s="127" t="s">
        <v>25</v>
      </c>
      <c r="M292" s="125" t="s">
        <v>26</v>
      </c>
      <c r="N292" s="127" t="s">
        <v>27</v>
      </c>
      <c r="O292" s="125" t="s">
        <v>28</v>
      </c>
      <c r="P292" s="127" t="s">
        <v>29</v>
      </c>
      <c r="Q292" s="125" t="s">
        <v>30</v>
      </c>
      <c r="R292" s="125" t="s">
        <v>31</v>
      </c>
    </row>
    <row r="293" spans="1:18" ht="15.75">
      <c r="A293" s="137">
        <v>55</v>
      </c>
      <c r="B293" s="75" t="s">
        <v>247</v>
      </c>
      <c r="C293" s="49" t="s">
        <v>620</v>
      </c>
      <c r="D293" s="154">
        <v>7000</v>
      </c>
      <c r="E293" s="152" t="s">
        <v>276</v>
      </c>
      <c r="F293" s="155" t="s">
        <v>311</v>
      </c>
      <c r="G293" s="106"/>
      <c r="H293" s="49"/>
      <c r="I293" s="107"/>
      <c r="J293" s="108"/>
      <c r="K293" s="49"/>
      <c r="L293" s="108"/>
      <c r="M293" s="49"/>
      <c r="N293" s="108"/>
      <c r="O293" s="49"/>
      <c r="P293" s="108"/>
      <c r="Q293" s="49"/>
      <c r="R293" s="153"/>
    </row>
    <row r="294" spans="1:18" ht="15.75">
      <c r="A294" s="137">
        <v>56</v>
      </c>
      <c r="B294" s="75" t="s">
        <v>247</v>
      </c>
      <c r="C294" s="49" t="s">
        <v>620</v>
      </c>
      <c r="D294" s="128">
        <v>7000</v>
      </c>
      <c r="E294" s="59" t="s">
        <v>275</v>
      </c>
      <c r="F294" s="55" t="s">
        <v>311</v>
      </c>
      <c r="G294" s="106"/>
      <c r="H294" s="49"/>
      <c r="I294" s="107"/>
      <c r="J294" s="108"/>
      <c r="K294" s="49"/>
      <c r="L294" s="108"/>
      <c r="M294" s="49"/>
      <c r="N294" s="108"/>
      <c r="O294" s="49"/>
      <c r="P294" s="108"/>
      <c r="Q294" s="49"/>
      <c r="R294" s="54"/>
    </row>
    <row r="295" spans="1:18" ht="15.75">
      <c r="A295" s="58"/>
      <c r="B295" s="60" t="s">
        <v>256</v>
      </c>
      <c r="C295" s="54" t="s">
        <v>621</v>
      </c>
      <c r="D295" s="138"/>
      <c r="E295" s="60"/>
      <c r="F295" s="58"/>
      <c r="G295" s="113"/>
      <c r="H295" s="57"/>
      <c r="I295" s="89"/>
      <c r="J295" s="114"/>
      <c r="K295" s="57"/>
      <c r="L295" s="114"/>
      <c r="M295" s="57"/>
      <c r="N295" s="114"/>
      <c r="O295" s="57"/>
      <c r="P295" s="114"/>
      <c r="Q295" s="57"/>
      <c r="R295" s="57"/>
    </row>
    <row r="296" spans="1:18" ht="15.75">
      <c r="A296" s="137">
        <v>57</v>
      </c>
      <c r="B296" s="75" t="s">
        <v>247</v>
      </c>
      <c r="C296" s="49" t="s">
        <v>620</v>
      </c>
      <c r="D296" s="105">
        <v>7000</v>
      </c>
      <c r="E296" s="75" t="s">
        <v>274</v>
      </c>
      <c r="F296" s="147" t="s">
        <v>311</v>
      </c>
      <c r="G296" s="106"/>
      <c r="H296" s="49"/>
      <c r="I296" s="107"/>
      <c r="J296" s="49"/>
      <c r="K296" s="49"/>
      <c r="L296" s="49"/>
      <c r="M296" s="49"/>
      <c r="N296" s="49"/>
      <c r="O296" s="49"/>
      <c r="P296" s="49"/>
      <c r="Q296" s="49"/>
      <c r="R296" s="49"/>
    </row>
    <row r="297" spans="1:18" ht="15.75">
      <c r="A297" s="58"/>
      <c r="B297" s="60" t="s">
        <v>257</v>
      </c>
      <c r="C297" s="54" t="s">
        <v>621</v>
      </c>
      <c r="D297" s="112"/>
      <c r="E297" s="60"/>
      <c r="F297" s="58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</row>
    <row r="298" spans="1:18" ht="15.75">
      <c r="A298" s="161">
        <v>58</v>
      </c>
      <c r="B298" s="156" t="s">
        <v>247</v>
      </c>
      <c r="C298" s="49" t="s">
        <v>620</v>
      </c>
      <c r="D298" s="148">
        <v>7000</v>
      </c>
      <c r="E298" s="59" t="s">
        <v>273</v>
      </c>
      <c r="F298" s="149" t="s">
        <v>311</v>
      </c>
      <c r="G298" s="110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</row>
    <row r="299" spans="1:18" ht="15.75">
      <c r="A299" s="160"/>
      <c r="B299" s="129" t="s">
        <v>258</v>
      </c>
      <c r="C299" s="54" t="s">
        <v>621</v>
      </c>
      <c r="D299" s="157"/>
      <c r="E299" s="129"/>
      <c r="F299" s="58"/>
      <c r="G299" s="114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</row>
    <row r="300" spans="1:18" ht="15.75">
      <c r="A300" s="161">
        <v>59</v>
      </c>
      <c r="B300" s="75" t="s">
        <v>247</v>
      </c>
      <c r="C300" s="49" t="s">
        <v>620</v>
      </c>
      <c r="D300" s="115">
        <v>7000</v>
      </c>
      <c r="E300" s="59" t="s">
        <v>272</v>
      </c>
      <c r="F300" s="55" t="s">
        <v>311</v>
      </c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</row>
    <row r="301" spans="1:18" ht="15.75">
      <c r="A301" s="160"/>
      <c r="B301" s="60" t="s">
        <v>259</v>
      </c>
      <c r="C301" s="54" t="s">
        <v>621</v>
      </c>
      <c r="D301" s="138"/>
      <c r="E301" s="60"/>
      <c r="F301" s="58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</row>
    <row r="302" spans="1:18" ht="15.75">
      <c r="A302" s="161">
        <v>60</v>
      </c>
      <c r="B302" s="75" t="s">
        <v>247</v>
      </c>
      <c r="C302" s="49" t="s">
        <v>620</v>
      </c>
      <c r="D302" s="128">
        <v>7000</v>
      </c>
      <c r="E302" s="59" t="s">
        <v>271</v>
      </c>
      <c r="F302" s="55" t="s">
        <v>311</v>
      </c>
      <c r="G302" s="110"/>
      <c r="H302" s="54"/>
      <c r="I302" s="111"/>
      <c r="J302" s="64"/>
      <c r="K302" s="54"/>
      <c r="L302" s="64"/>
      <c r="M302" s="54"/>
      <c r="N302" s="64"/>
      <c r="O302" s="54"/>
      <c r="P302" s="64"/>
      <c r="Q302" s="54"/>
      <c r="R302" s="111"/>
    </row>
    <row r="303" spans="1:18" ht="15.75">
      <c r="A303" s="58"/>
      <c r="B303" s="60" t="s">
        <v>260</v>
      </c>
      <c r="C303" s="54" t="s">
        <v>621</v>
      </c>
      <c r="D303" s="138"/>
      <c r="E303" s="60"/>
      <c r="F303" s="58"/>
      <c r="G303" s="113"/>
      <c r="H303" s="57"/>
      <c r="I303" s="89"/>
      <c r="J303" s="114"/>
      <c r="K303" s="57"/>
      <c r="L303" s="114"/>
      <c r="M303" s="57"/>
      <c r="N303" s="114"/>
      <c r="O303" s="57"/>
      <c r="P303" s="114"/>
      <c r="Q303" s="57"/>
      <c r="R303" s="57"/>
    </row>
    <row r="304" spans="1:18" ht="15.75">
      <c r="A304" s="137">
        <v>61</v>
      </c>
      <c r="B304" s="75" t="s">
        <v>247</v>
      </c>
      <c r="C304" s="49" t="s">
        <v>620</v>
      </c>
      <c r="D304" s="105">
        <v>7000</v>
      </c>
      <c r="E304" s="75" t="s">
        <v>270</v>
      </c>
      <c r="F304" s="50" t="s">
        <v>311</v>
      </c>
      <c r="G304" s="106"/>
      <c r="H304" s="49"/>
      <c r="I304" s="107"/>
      <c r="J304" s="108"/>
      <c r="K304" s="49"/>
      <c r="L304" s="108"/>
      <c r="M304" s="49"/>
      <c r="N304" s="108"/>
      <c r="O304" s="49"/>
      <c r="P304" s="108"/>
      <c r="Q304" s="49"/>
      <c r="R304" s="49"/>
    </row>
    <row r="305" spans="1:18" ht="15.75">
      <c r="A305" s="55"/>
      <c r="B305" s="60" t="s">
        <v>261</v>
      </c>
      <c r="C305" s="54" t="s">
        <v>621</v>
      </c>
      <c r="D305" s="112"/>
      <c r="E305" s="60"/>
      <c r="F305" s="58"/>
      <c r="G305" s="110"/>
      <c r="H305" s="54"/>
      <c r="I305" s="111"/>
      <c r="J305" s="64"/>
      <c r="K305" s="54"/>
      <c r="L305" s="64"/>
      <c r="M305" s="54"/>
      <c r="N305" s="64"/>
      <c r="O305" s="54"/>
      <c r="P305" s="64"/>
      <c r="Q305" s="54"/>
      <c r="R305" s="57"/>
    </row>
    <row r="306" spans="1:18" ht="15.75">
      <c r="A306" s="137">
        <v>62</v>
      </c>
      <c r="B306" s="75" t="s">
        <v>247</v>
      </c>
      <c r="C306" s="49" t="s">
        <v>620</v>
      </c>
      <c r="D306" s="128">
        <v>7000</v>
      </c>
      <c r="E306" s="59" t="s">
        <v>269</v>
      </c>
      <c r="F306" s="55" t="s">
        <v>311</v>
      </c>
      <c r="G306" s="106"/>
      <c r="H306" s="49"/>
      <c r="I306" s="107"/>
      <c r="J306" s="108"/>
      <c r="K306" s="49"/>
      <c r="L306" s="108"/>
      <c r="M306" s="49"/>
      <c r="N306" s="108"/>
      <c r="O306" s="49"/>
      <c r="P306" s="108"/>
      <c r="Q306" s="49"/>
      <c r="R306" s="111"/>
    </row>
    <row r="307" spans="1:18" ht="15.75">
      <c r="A307" s="58"/>
      <c r="B307" s="60" t="s">
        <v>262</v>
      </c>
      <c r="C307" s="54" t="s">
        <v>621</v>
      </c>
      <c r="D307" s="138"/>
      <c r="E307" s="60"/>
      <c r="F307" s="58"/>
      <c r="G307" s="113"/>
      <c r="H307" s="57"/>
      <c r="I307" s="89"/>
      <c r="J307" s="114"/>
      <c r="K307" s="57"/>
      <c r="L307" s="114"/>
      <c r="M307" s="57"/>
      <c r="N307" s="114"/>
      <c r="O307" s="57"/>
      <c r="P307" s="114"/>
      <c r="Q307" s="57"/>
      <c r="R307" s="57"/>
    </row>
    <row r="308" spans="1:18" ht="15.75">
      <c r="A308" s="137">
        <v>63</v>
      </c>
      <c r="B308" s="75" t="s">
        <v>247</v>
      </c>
      <c r="C308" s="49" t="s">
        <v>620</v>
      </c>
      <c r="D308" s="105">
        <v>7000</v>
      </c>
      <c r="E308" s="75" t="s">
        <v>268</v>
      </c>
      <c r="F308" s="50" t="s">
        <v>311</v>
      </c>
      <c r="G308" s="49"/>
      <c r="H308" s="49"/>
      <c r="I308" s="49"/>
      <c r="J308" s="49"/>
      <c r="K308" s="49"/>
      <c r="L308" s="49"/>
      <c r="M308" s="49"/>
      <c r="N308" s="49"/>
      <c r="O308" s="49"/>
      <c r="P308" s="107"/>
      <c r="Q308" s="107"/>
      <c r="R308" s="107"/>
    </row>
    <row r="309" spans="1:18" ht="15.75">
      <c r="A309" s="58"/>
      <c r="B309" s="60" t="s">
        <v>263</v>
      </c>
      <c r="C309" s="57" t="s">
        <v>621</v>
      </c>
      <c r="D309" s="138"/>
      <c r="E309" s="60"/>
      <c r="F309" s="58"/>
      <c r="G309" s="57"/>
      <c r="H309" s="57"/>
      <c r="I309" s="57"/>
      <c r="J309" s="57"/>
      <c r="K309" s="57"/>
      <c r="L309" s="57"/>
      <c r="M309" s="57"/>
      <c r="N309" s="57"/>
      <c r="O309" s="57"/>
      <c r="P309" s="89"/>
      <c r="Q309" s="89"/>
      <c r="R309" s="89"/>
    </row>
    <row r="310" spans="1:18" ht="15.75">
      <c r="A310" s="137">
        <v>64</v>
      </c>
      <c r="B310" s="75" t="s">
        <v>247</v>
      </c>
      <c r="C310" s="49" t="s">
        <v>620</v>
      </c>
      <c r="D310" s="105">
        <v>7000</v>
      </c>
      <c r="E310" s="75" t="s">
        <v>267</v>
      </c>
      <c r="F310" s="50" t="s">
        <v>311</v>
      </c>
      <c r="G310" s="106"/>
      <c r="H310" s="49"/>
      <c r="I310" s="107"/>
      <c r="J310" s="108"/>
      <c r="K310" s="49"/>
      <c r="L310" s="108"/>
      <c r="M310" s="49"/>
      <c r="N310" s="108"/>
      <c r="O310" s="49"/>
      <c r="P310" s="108"/>
      <c r="Q310" s="49"/>
      <c r="R310" s="49"/>
    </row>
    <row r="311" spans="1:18" ht="15.75">
      <c r="A311" s="55"/>
      <c r="B311" s="60" t="s">
        <v>264</v>
      </c>
      <c r="C311" s="54" t="s">
        <v>621</v>
      </c>
      <c r="D311" s="112"/>
      <c r="E311" s="60"/>
      <c r="F311" s="58"/>
      <c r="G311" s="110"/>
      <c r="H311" s="54"/>
      <c r="I311" s="111"/>
      <c r="J311" s="64"/>
      <c r="K311" s="54"/>
      <c r="L311" s="64"/>
      <c r="M311" s="54"/>
      <c r="N311" s="64"/>
      <c r="O311" s="54"/>
      <c r="P311" s="64"/>
      <c r="Q311" s="54"/>
      <c r="R311" s="57"/>
    </row>
    <row r="312" spans="1:18" ht="15.75">
      <c r="A312" s="137">
        <v>65</v>
      </c>
      <c r="B312" s="75" t="s">
        <v>247</v>
      </c>
      <c r="C312" s="49" t="s">
        <v>620</v>
      </c>
      <c r="D312" s="128">
        <v>7000</v>
      </c>
      <c r="E312" s="59" t="s">
        <v>266</v>
      </c>
      <c r="F312" s="55" t="s">
        <v>311</v>
      </c>
      <c r="G312" s="106"/>
      <c r="H312" s="49"/>
      <c r="I312" s="107"/>
      <c r="J312" s="108"/>
      <c r="K312" s="49"/>
      <c r="L312" s="108"/>
      <c r="M312" s="49"/>
      <c r="N312" s="108"/>
      <c r="O312" s="49"/>
      <c r="P312" s="108"/>
      <c r="Q312" s="49"/>
      <c r="R312" s="54"/>
    </row>
    <row r="313" spans="1:18" ht="15.75">
      <c r="A313" s="58"/>
      <c r="B313" s="60" t="s">
        <v>265</v>
      </c>
      <c r="C313" s="57" t="s">
        <v>621</v>
      </c>
      <c r="D313" s="138"/>
      <c r="E313" s="60"/>
      <c r="F313" s="58"/>
      <c r="G313" s="113"/>
      <c r="H313" s="57"/>
      <c r="I313" s="89"/>
      <c r="J313" s="114"/>
      <c r="K313" s="57"/>
      <c r="L313" s="114"/>
      <c r="M313" s="57"/>
      <c r="N313" s="114"/>
      <c r="O313" s="57"/>
      <c r="P313" s="114"/>
      <c r="Q313" s="57"/>
      <c r="R313" s="57"/>
    </row>
    <row r="314" spans="1:18" ht="15.75">
      <c r="R314" s="279">
        <v>17</v>
      </c>
    </row>
    <row r="315" spans="1:18" ht="15.75">
      <c r="A315" s="268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  <c r="R315" s="268"/>
    </row>
    <row r="316" spans="1:18" ht="15.75">
      <c r="A316" s="268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  <c r="N316" s="268"/>
      <c r="O316" s="268"/>
      <c r="P316" s="268"/>
      <c r="Q316" s="268"/>
      <c r="R316" s="268"/>
    </row>
    <row r="317" spans="1:18" ht="15.75">
      <c r="A317" s="268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  <c r="N317" s="268"/>
      <c r="O317" s="268"/>
      <c r="P317" s="268"/>
      <c r="Q317" s="268"/>
      <c r="R317" s="268"/>
    </row>
    <row r="318" spans="1:18" ht="18">
      <c r="A318" s="93"/>
      <c r="B318" s="93"/>
      <c r="C318" s="94"/>
      <c r="D318" s="94"/>
      <c r="E318" s="95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6"/>
    </row>
    <row r="319" spans="1:18" ht="15.75">
      <c r="A319" s="65"/>
      <c r="B319" s="64"/>
      <c r="C319" s="64"/>
      <c r="D319" s="119"/>
      <c r="E319" s="120"/>
      <c r="F319" s="65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</row>
    <row r="320" spans="1:18" ht="15.75">
      <c r="A320" s="65"/>
      <c r="B320" s="64"/>
      <c r="C320" s="64"/>
      <c r="D320" s="119"/>
      <c r="E320" s="120"/>
      <c r="F320" s="65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</row>
    <row r="321" spans="1:18" ht="15.75">
      <c r="A321" s="158"/>
      <c r="B321" s="120"/>
      <c r="C321" s="64"/>
      <c r="D321" s="159"/>
      <c r="E321" s="120"/>
      <c r="F321" s="65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</row>
    <row r="322" spans="1:18" ht="15.75">
      <c r="A322" s="65"/>
      <c r="B322" s="120"/>
      <c r="C322" s="64"/>
      <c r="D322" s="162"/>
      <c r="E322" s="120"/>
      <c r="F322" s="65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</row>
    <row r="323" spans="1:18" ht="15.75">
      <c r="A323" s="158"/>
      <c r="B323" s="120"/>
      <c r="C323" s="64"/>
      <c r="D323" s="163"/>
      <c r="E323" s="120"/>
      <c r="F323" s="65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</row>
    <row r="324" spans="1:18" ht="15.75">
      <c r="A324" s="65"/>
      <c r="B324" s="120"/>
      <c r="C324" s="64"/>
      <c r="D324" s="159"/>
      <c r="E324" s="120"/>
      <c r="F324" s="65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</row>
    <row r="325" spans="1:18" ht="15.75">
      <c r="A325" s="158"/>
      <c r="B325" s="120"/>
      <c r="C325" s="64"/>
      <c r="D325" s="159"/>
      <c r="E325" s="120"/>
      <c r="F325" s="65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</row>
    <row r="326" spans="1:18" ht="15.75">
      <c r="A326" s="65"/>
      <c r="B326" s="120"/>
      <c r="C326" s="64"/>
      <c r="D326" s="162"/>
      <c r="E326" s="120"/>
      <c r="F326" s="65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</row>
    <row r="327" spans="1:18" ht="15.75">
      <c r="A327" s="65"/>
      <c r="B327" s="120"/>
      <c r="C327" s="64"/>
      <c r="D327" s="148"/>
      <c r="E327" s="120"/>
      <c r="F327" s="65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</row>
    <row r="328" spans="1:18" ht="15.75">
      <c r="A328" s="158"/>
      <c r="B328" s="120"/>
      <c r="C328" s="64"/>
      <c r="D328" s="163"/>
      <c r="E328" s="120"/>
      <c r="F328" s="65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</row>
    <row r="329" spans="1:18" ht="15.75">
      <c r="A329" s="65"/>
      <c r="B329" s="120"/>
      <c r="C329" s="64"/>
      <c r="D329" s="159"/>
      <c r="E329" s="120"/>
      <c r="F329" s="65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</row>
    <row r="330" spans="1:18" ht="15.75">
      <c r="A330" s="158"/>
      <c r="B330" s="120"/>
      <c r="C330" s="64"/>
      <c r="D330" s="159"/>
      <c r="E330" s="120"/>
      <c r="F330" s="65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</row>
    <row r="331" spans="1:18" ht="15.75">
      <c r="A331" s="158"/>
      <c r="B331" s="120"/>
      <c r="C331" s="64"/>
      <c r="D331" s="163"/>
      <c r="E331" s="120"/>
      <c r="F331" s="65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</row>
    <row r="332" spans="1:18" ht="15.75">
      <c r="A332" s="65"/>
      <c r="B332" s="120"/>
      <c r="C332" s="64"/>
      <c r="D332" s="159"/>
      <c r="E332" s="120"/>
      <c r="F332" s="65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</row>
    <row r="333" spans="1:18" ht="15.75">
      <c r="A333" s="65"/>
      <c r="B333" s="120"/>
      <c r="C333" s="64"/>
      <c r="D333" s="159"/>
      <c r="E333" s="120"/>
      <c r="F333" s="65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</row>
    <row r="334" spans="1:18" ht="15.75">
      <c r="A334" s="65"/>
      <c r="B334" s="120"/>
      <c r="C334" s="64"/>
      <c r="D334" s="159"/>
      <c r="E334" s="120"/>
      <c r="F334" s="65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</row>
    <row r="335" spans="1:18" ht="15.75">
      <c r="A335" s="158"/>
      <c r="B335" s="120"/>
      <c r="C335" s="64"/>
      <c r="D335" s="159"/>
      <c r="E335" s="120"/>
      <c r="F335" s="65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</row>
    <row r="336" spans="1:18" ht="15.75">
      <c r="A336" s="65"/>
      <c r="B336" s="120"/>
      <c r="C336" s="64"/>
      <c r="D336" s="162"/>
      <c r="E336" s="120"/>
      <c r="F336" s="65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</row>
    <row r="337" spans="1:18" ht="15.75">
      <c r="A337" s="158"/>
      <c r="B337" s="120"/>
      <c r="C337" s="64"/>
      <c r="D337" s="163"/>
      <c r="E337" s="120"/>
      <c r="F337" s="65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</row>
    <row r="338" spans="1:18" ht="15.75">
      <c r="A338" s="65"/>
      <c r="B338" s="120"/>
      <c r="C338" s="64"/>
      <c r="D338" s="159"/>
      <c r="E338" s="120"/>
      <c r="F338" s="65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</row>
    <row r="339" spans="1:18" ht="15.75">
      <c r="A339" s="65"/>
      <c r="B339" s="164"/>
      <c r="C339" s="64"/>
      <c r="D339" s="159"/>
      <c r="E339" s="120"/>
      <c r="F339" s="65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</row>
    <row r="340" spans="1:18" ht="15.75">
      <c r="A340" s="65"/>
      <c r="B340" s="164"/>
      <c r="C340" s="64"/>
      <c r="D340" s="159"/>
      <c r="E340" s="120"/>
      <c r="F340" s="65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</row>
    <row r="341" spans="1:18" ht="15.75">
      <c r="A341" s="65"/>
      <c r="B341" s="164"/>
      <c r="C341" s="64"/>
      <c r="D341" s="159"/>
      <c r="E341" s="120"/>
      <c r="F341" s="65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</row>
    <row r="342" spans="1:18">
      <c r="A342" s="164"/>
      <c r="B342" s="164"/>
      <c r="C342" s="164"/>
      <c r="D342" s="164"/>
      <c r="E342" s="164"/>
      <c r="F342" s="164"/>
      <c r="G342" s="164"/>
      <c r="H342" s="164"/>
      <c r="I342" s="164"/>
      <c r="J342" s="164"/>
      <c r="K342" s="164"/>
      <c r="L342" s="164"/>
      <c r="M342" s="164"/>
      <c r="N342" s="164"/>
      <c r="O342" s="164"/>
      <c r="P342" s="164"/>
      <c r="Q342" s="164"/>
      <c r="R342" s="164"/>
    </row>
    <row r="345" spans="1:18" ht="15.75">
      <c r="A345" s="268" t="s">
        <v>15</v>
      </c>
      <c r="B345" s="268"/>
      <c r="C345" s="268"/>
      <c r="D345" s="268"/>
      <c r="E345" s="268"/>
      <c r="F345" s="268"/>
      <c r="G345" s="268"/>
      <c r="H345" s="268"/>
      <c r="I345" s="268"/>
      <c r="J345" s="268"/>
      <c r="K345" s="268"/>
      <c r="L345" s="268"/>
      <c r="M345" s="268"/>
      <c r="N345" s="268"/>
      <c r="O345" s="268"/>
      <c r="P345" s="268"/>
      <c r="Q345" s="268"/>
      <c r="R345" s="268"/>
    </row>
    <row r="346" spans="1:18" ht="15.75">
      <c r="A346" s="268" t="s">
        <v>151</v>
      </c>
      <c r="B346" s="268"/>
      <c r="C346" s="268"/>
      <c r="D346" s="268"/>
      <c r="E346" s="268"/>
      <c r="F346" s="268"/>
      <c r="G346" s="268"/>
      <c r="H346" s="268"/>
      <c r="I346" s="268"/>
      <c r="J346" s="268"/>
      <c r="K346" s="268"/>
      <c r="L346" s="268"/>
      <c r="M346" s="268"/>
      <c r="N346" s="268"/>
      <c r="O346" s="268"/>
      <c r="P346" s="268"/>
      <c r="Q346" s="268"/>
      <c r="R346" s="268"/>
    </row>
    <row r="347" spans="1:18" ht="15.75">
      <c r="A347" s="268" t="s">
        <v>100</v>
      </c>
      <c r="B347" s="268"/>
      <c r="C347" s="268"/>
      <c r="D347" s="268"/>
      <c r="E347" s="268"/>
      <c r="F347" s="268"/>
      <c r="G347" s="268"/>
      <c r="H347" s="268"/>
      <c r="I347" s="268"/>
      <c r="J347" s="268"/>
      <c r="K347" s="268"/>
      <c r="L347" s="268"/>
      <c r="M347" s="268"/>
      <c r="N347" s="268"/>
      <c r="O347" s="268"/>
      <c r="P347" s="268"/>
      <c r="Q347" s="268"/>
      <c r="R347" s="268"/>
    </row>
    <row r="348" spans="1:18" ht="18">
      <c r="A348" s="93" t="s">
        <v>152</v>
      </c>
      <c r="B348" s="93"/>
      <c r="C348" s="94"/>
      <c r="D348" s="94"/>
      <c r="E348" s="95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6"/>
    </row>
    <row r="349" spans="1:18" ht="15.75">
      <c r="A349" s="65"/>
      <c r="B349" s="64" t="s">
        <v>286</v>
      </c>
      <c r="C349" s="64"/>
      <c r="D349" s="119"/>
      <c r="E349" s="120"/>
      <c r="F349" s="65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</row>
    <row r="350" spans="1:18" ht="15.75">
      <c r="A350" s="65"/>
      <c r="B350" s="64"/>
      <c r="C350" s="64"/>
      <c r="D350" s="119"/>
      <c r="E350" s="120"/>
      <c r="F350" s="65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</row>
    <row r="351" spans="1:18" ht="15.75">
      <c r="A351" s="72" t="s">
        <v>13</v>
      </c>
      <c r="B351" s="72" t="s">
        <v>16</v>
      </c>
      <c r="C351" s="72" t="s">
        <v>17</v>
      </c>
      <c r="D351" s="72" t="s">
        <v>8</v>
      </c>
      <c r="E351" s="72" t="s">
        <v>19</v>
      </c>
      <c r="F351" s="72" t="s">
        <v>50</v>
      </c>
      <c r="G351" s="269" t="s">
        <v>52</v>
      </c>
      <c r="H351" s="270"/>
      <c r="I351" s="271"/>
      <c r="J351" s="121" t="s">
        <v>187</v>
      </c>
      <c r="K351" s="122"/>
      <c r="L351" s="122"/>
      <c r="M351" s="122"/>
      <c r="N351" s="122"/>
      <c r="O351" s="122"/>
      <c r="P351" s="122"/>
      <c r="Q351" s="122"/>
      <c r="R351" s="123"/>
    </row>
    <row r="352" spans="1:18" ht="21">
      <c r="A352" s="73" t="s">
        <v>14</v>
      </c>
      <c r="B352" s="73"/>
      <c r="C352" s="73" t="s">
        <v>18</v>
      </c>
      <c r="D352" s="73" t="s">
        <v>49</v>
      </c>
      <c r="E352" s="73" t="s">
        <v>4</v>
      </c>
      <c r="F352" s="73" t="s">
        <v>51</v>
      </c>
      <c r="G352" s="124" t="s">
        <v>20</v>
      </c>
      <c r="H352" s="125" t="s">
        <v>21</v>
      </c>
      <c r="I352" s="126" t="s">
        <v>22</v>
      </c>
      <c r="J352" s="127" t="s">
        <v>23</v>
      </c>
      <c r="K352" s="125" t="s">
        <v>24</v>
      </c>
      <c r="L352" s="127" t="s">
        <v>25</v>
      </c>
      <c r="M352" s="125" t="s">
        <v>26</v>
      </c>
      <c r="N352" s="127" t="s">
        <v>27</v>
      </c>
      <c r="O352" s="125" t="s">
        <v>28</v>
      </c>
      <c r="P352" s="127" t="s">
        <v>29</v>
      </c>
      <c r="Q352" s="125" t="s">
        <v>30</v>
      </c>
      <c r="R352" s="125" t="s">
        <v>31</v>
      </c>
    </row>
    <row r="353" spans="1:18" ht="15.75">
      <c r="A353" s="137">
        <v>2</v>
      </c>
      <c r="B353" s="75" t="s">
        <v>287</v>
      </c>
      <c r="C353" s="49" t="s">
        <v>529</v>
      </c>
      <c r="D353" s="128">
        <v>15000</v>
      </c>
      <c r="E353" s="59" t="s">
        <v>658</v>
      </c>
      <c r="F353" s="55" t="s">
        <v>311</v>
      </c>
      <c r="G353" s="106"/>
      <c r="H353" s="49"/>
      <c r="I353" s="107"/>
      <c r="J353" s="108"/>
      <c r="K353" s="49"/>
      <c r="L353" s="108"/>
      <c r="M353" s="49"/>
      <c r="N353" s="108"/>
      <c r="O353" s="49"/>
      <c r="P353" s="108"/>
      <c r="Q353" s="49"/>
      <c r="R353" s="54"/>
    </row>
    <row r="354" spans="1:18" ht="15.75">
      <c r="A354" s="161"/>
      <c r="B354" s="59"/>
      <c r="C354" s="54" t="s">
        <v>557</v>
      </c>
      <c r="D354" s="128"/>
      <c r="E354" s="59"/>
      <c r="F354" s="55"/>
      <c r="G354" s="110"/>
      <c r="H354" s="54"/>
      <c r="I354" s="111"/>
      <c r="J354" s="64"/>
      <c r="K354" s="54"/>
      <c r="L354" s="64"/>
      <c r="M354" s="54"/>
      <c r="N354" s="64"/>
      <c r="O354" s="54"/>
      <c r="P354" s="64"/>
      <c r="Q354" s="54"/>
      <c r="R354" s="54"/>
    </row>
    <row r="355" spans="1:18" ht="15.75">
      <c r="A355" s="161"/>
      <c r="B355" s="59"/>
      <c r="C355" s="54" t="s">
        <v>558</v>
      </c>
      <c r="D355" s="128"/>
      <c r="E355" s="59"/>
      <c r="F355" s="55"/>
      <c r="G355" s="110"/>
      <c r="H355" s="54"/>
      <c r="I355" s="111"/>
      <c r="J355" s="64"/>
      <c r="K355" s="54"/>
      <c r="L355" s="64"/>
      <c r="M355" s="54"/>
      <c r="N355" s="64"/>
      <c r="O355" s="54"/>
      <c r="P355" s="64"/>
      <c r="Q355" s="54"/>
      <c r="R355" s="54"/>
    </row>
    <row r="356" spans="1:18" ht="15.75">
      <c r="A356" s="137">
        <v>3</v>
      </c>
      <c r="B356" s="75" t="s">
        <v>288</v>
      </c>
      <c r="C356" s="49" t="s">
        <v>529</v>
      </c>
      <c r="D356" s="105">
        <v>15000</v>
      </c>
      <c r="E356" s="75" t="s">
        <v>398</v>
      </c>
      <c r="F356" s="147" t="s">
        <v>311</v>
      </c>
      <c r="G356" s="106"/>
      <c r="H356" s="49"/>
      <c r="I356" s="107"/>
      <c r="J356" s="49"/>
      <c r="K356" s="49"/>
      <c r="L356" s="49"/>
      <c r="M356" s="49"/>
      <c r="N356" s="49"/>
      <c r="O356" s="49"/>
      <c r="P356" s="49"/>
      <c r="Q356" s="49"/>
      <c r="R356" s="49"/>
    </row>
    <row r="357" spans="1:18" ht="15.75">
      <c r="A357" s="161"/>
      <c r="B357" s="59" t="s">
        <v>289</v>
      </c>
      <c r="C357" s="54" t="s">
        <v>557</v>
      </c>
      <c r="D357" s="115"/>
      <c r="E357" s="59"/>
      <c r="F357" s="149"/>
      <c r="G357" s="110"/>
      <c r="H357" s="54"/>
      <c r="I357" s="111"/>
      <c r="J357" s="54"/>
      <c r="K357" s="54"/>
      <c r="L357" s="54"/>
      <c r="M357" s="54"/>
      <c r="N357" s="54"/>
      <c r="O357" s="54"/>
      <c r="P357" s="54"/>
      <c r="Q357" s="54"/>
      <c r="R357" s="54"/>
    </row>
    <row r="358" spans="1:18" ht="15.75">
      <c r="A358" s="58"/>
      <c r="B358" s="60"/>
      <c r="C358" s="57" t="s">
        <v>558</v>
      </c>
      <c r="D358" s="112"/>
      <c r="E358" s="60"/>
      <c r="F358" s="58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</row>
    <row r="359" spans="1:18" ht="15.75">
      <c r="A359" s="161">
        <v>4</v>
      </c>
      <c r="B359" s="156" t="s">
        <v>290</v>
      </c>
      <c r="C359" s="49" t="s">
        <v>529</v>
      </c>
      <c r="D359" s="148">
        <v>15000</v>
      </c>
      <c r="E359" s="59" t="s">
        <v>398</v>
      </c>
      <c r="F359" s="149" t="s">
        <v>311</v>
      </c>
      <c r="G359" s="110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</row>
    <row r="360" spans="1:18" ht="15.75">
      <c r="A360" s="55"/>
      <c r="B360" s="151" t="s">
        <v>291</v>
      </c>
      <c r="C360" s="54" t="s">
        <v>557</v>
      </c>
      <c r="D360" s="131"/>
      <c r="E360" s="151"/>
      <c r="F360" s="149"/>
      <c r="G360" s="6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</row>
    <row r="361" spans="1:18" ht="15.75">
      <c r="A361" s="161"/>
      <c r="B361" s="129"/>
      <c r="C361" s="57" t="s">
        <v>558</v>
      </c>
      <c r="D361" s="157"/>
      <c r="E361" s="129"/>
      <c r="F361" s="58"/>
      <c r="G361" s="114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</row>
    <row r="362" spans="1:18" ht="15.75">
      <c r="A362" s="137">
        <v>5</v>
      </c>
      <c r="B362" s="75" t="s">
        <v>292</v>
      </c>
      <c r="C362" s="49" t="s">
        <v>529</v>
      </c>
      <c r="D362" s="115">
        <v>15000</v>
      </c>
      <c r="E362" s="59" t="s">
        <v>658</v>
      </c>
      <c r="F362" s="55" t="s">
        <v>311</v>
      </c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</row>
    <row r="363" spans="1:18" ht="15.75">
      <c r="A363" s="55"/>
      <c r="B363" s="59" t="s">
        <v>293</v>
      </c>
      <c r="C363" s="54" t="s">
        <v>557</v>
      </c>
      <c r="D363" s="115"/>
      <c r="E363" s="59"/>
      <c r="F363" s="55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</row>
    <row r="364" spans="1:18" ht="15.75">
      <c r="A364" s="160"/>
      <c r="B364" s="60"/>
      <c r="C364" s="57" t="s">
        <v>558</v>
      </c>
      <c r="D364" s="138"/>
      <c r="E364" s="60"/>
      <c r="F364" s="58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</row>
    <row r="365" spans="1:18" ht="15.75">
      <c r="A365" s="161">
        <v>6</v>
      </c>
      <c r="B365" s="75" t="s">
        <v>294</v>
      </c>
      <c r="C365" s="54" t="s">
        <v>559</v>
      </c>
      <c r="D365" s="128">
        <v>10000</v>
      </c>
      <c r="E365" s="59" t="s">
        <v>624</v>
      </c>
      <c r="F365" s="55" t="s">
        <v>311</v>
      </c>
      <c r="G365" s="110"/>
      <c r="H365" s="54"/>
      <c r="I365" s="111"/>
      <c r="J365" s="64"/>
      <c r="K365" s="54"/>
      <c r="L365" s="64"/>
      <c r="M365" s="54"/>
      <c r="N365" s="64"/>
      <c r="O365" s="54"/>
      <c r="P365" s="64"/>
      <c r="Q365" s="54"/>
      <c r="R365" s="111"/>
    </row>
    <row r="366" spans="1:18" ht="15.75">
      <c r="A366" s="161"/>
      <c r="B366" s="59" t="s">
        <v>295</v>
      </c>
      <c r="C366" s="54"/>
      <c r="D366" s="128"/>
      <c r="E366" s="59"/>
      <c r="F366" s="55"/>
      <c r="G366" s="110"/>
      <c r="H366" s="54"/>
      <c r="I366" s="111"/>
      <c r="J366" s="64"/>
      <c r="K366" s="54"/>
      <c r="L366" s="64"/>
      <c r="M366" s="54"/>
      <c r="N366" s="64"/>
      <c r="O366" s="54"/>
      <c r="P366" s="64"/>
      <c r="Q366" s="54"/>
      <c r="R366" s="111"/>
    </row>
    <row r="367" spans="1:18" ht="15.75">
      <c r="A367" s="137">
        <v>7</v>
      </c>
      <c r="B367" s="75" t="s">
        <v>296</v>
      </c>
      <c r="C367" s="49" t="s">
        <v>560</v>
      </c>
      <c r="D367" s="105">
        <v>15000</v>
      </c>
      <c r="E367" s="75" t="s">
        <v>398</v>
      </c>
      <c r="F367" s="50" t="s">
        <v>311</v>
      </c>
      <c r="G367" s="106"/>
      <c r="H367" s="49"/>
      <c r="I367" s="107"/>
      <c r="J367" s="108"/>
      <c r="K367" s="49"/>
      <c r="L367" s="108"/>
      <c r="M367" s="49"/>
      <c r="N367" s="108"/>
      <c r="O367" s="49"/>
      <c r="P367" s="108"/>
      <c r="Q367" s="49"/>
      <c r="R367" s="49"/>
    </row>
    <row r="368" spans="1:18" ht="15.75">
      <c r="A368" s="161"/>
      <c r="B368" s="59"/>
      <c r="C368" s="54" t="s">
        <v>557</v>
      </c>
      <c r="D368" s="115"/>
      <c r="E368" s="59"/>
      <c r="F368" s="55"/>
      <c r="G368" s="110"/>
      <c r="H368" s="54"/>
      <c r="I368" s="111"/>
      <c r="J368" s="64"/>
      <c r="K368" s="54"/>
      <c r="L368" s="64"/>
      <c r="M368" s="54"/>
      <c r="N368" s="64"/>
      <c r="O368" s="54"/>
      <c r="P368" s="64"/>
      <c r="Q368" s="54"/>
      <c r="R368" s="54"/>
    </row>
    <row r="369" spans="1:18" ht="15.75">
      <c r="A369" s="55"/>
      <c r="B369" s="60"/>
      <c r="C369" s="54" t="s">
        <v>558</v>
      </c>
      <c r="D369" s="112"/>
      <c r="E369" s="60"/>
      <c r="F369" s="58"/>
      <c r="G369" s="110"/>
      <c r="H369" s="54"/>
      <c r="I369" s="111"/>
      <c r="J369" s="64"/>
      <c r="K369" s="54"/>
      <c r="L369" s="64"/>
      <c r="M369" s="54"/>
      <c r="N369" s="64"/>
      <c r="O369" s="54"/>
      <c r="P369" s="64"/>
      <c r="Q369" s="54"/>
      <c r="R369" s="57"/>
    </row>
    <row r="370" spans="1:18" ht="15.75">
      <c r="A370" s="137">
        <v>8</v>
      </c>
      <c r="B370" s="75" t="s">
        <v>297</v>
      </c>
      <c r="C370" s="49" t="s">
        <v>560</v>
      </c>
      <c r="D370" s="128">
        <v>36000</v>
      </c>
      <c r="E370" s="59" t="s">
        <v>398</v>
      </c>
      <c r="F370" s="55" t="s">
        <v>311</v>
      </c>
      <c r="G370" s="106"/>
      <c r="H370" s="49"/>
      <c r="I370" s="107"/>
      <c r="J370" s="108"/>
      <c r="K370" s="49"/>
      <c r="L370" s="108"/>
      <c r="M370" s="49"/>
      <c r="N370" s="108"/>
      <c r="O370" s="49"/>
      <c r="P370" s="108"/>
      <c r="Q370" s="49"/>
      <c r="R370" s="111"/>
    </row>
    <row r="371" spans="1:18" ht="15.75">
      <c r="A371" s="161"/>
      <c r="B371" s="59" t="s">
        <v>298</v>
      </c>
      <c r="C371" s="54" t="s">
        <v>557</v>
      </c>
      <c r="D371" s="128"/>
      <c r="E371" s="59"/>
      <c r="F371" s="55"/>
      <c r="G371" s="110"/>
      <c r="H371" s="54"/>
      <c r="I371" s="111"/>
      <c r="J371" s="64"/>
      <c r="K371" s="54"/>
      <c r="L371" s="64"/>
      <c r="M371" s="54"/>
      <c r="N371" s="64"/>
      <c r="O371" s="54"/>
      <c r="P371" s="64"/>
      <c r="Q371" s="54"/>
      <c r="R371" s="111"/>
    </row>
    <row r="372" spans="1:18" ht="15.75">
      <c r="A372" s="58"/>
      <c r="B372" s="60"/>
      <c r="C372" s="57" t="s">
        <v>558</v>
      </c>
      <c r="D372" s="138"/>
      <c r="E372" s="60"/>
      <c r="F372" s="58"/>
      <c r="G372" s="113"/>
      <c r="H372" s="57"/>
      <c r="I372" s="89"/>
      <c r="J372" s="114"/>
      <c r="K372" s="57"/>
      <c r="L372" s="114"/>
      <c r="M372" s="57"/>
      <c r="N372" s="114"/>
      <c r="O372" s="57"/>
      <c r="P372" s="114"/>
      <c r="Q372" s="57"/>
      <c r="R372" s="57"/>
    </row>
    <row r="373" spans="1:18" ht="15.75">
      <c r="A373" s="65"/>
      <c r="B373" s="120"/>
      <c r="C373" s="64"/>
      <c r="D373" s="159"/>
      <c r="E373" s="120"/>
      <c r="F373" s="65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</row>
    <row r="374" spans="1:18" ht="15.75">
      <c r="R374" s="279">
        <v>18</v>
      </c>
    </row>
    <row r="375" spans="1:18" ht="15.75">
      <c r="A375" s="268" t="s">
        <v>15</v>
      </c>
      <c r="B375" s="268"/>
      <c r="C375" s="268"/>
      <c r="D375" s="268"/>
      <c r="E375" s="268"/>
      <c r="F375" s="268"/>
      <c r="G375" s="268"/>
      <c r="H375" s="268"/>
      <c r="I375" s="268"/>
      <c r="J375" s="268"/>
      <c r="K375" s="268"/>
      <c r="L375" s="268"/>
      <c r="M375" s="268"/>
      <c r="N375" s="268"/>
      <c r="O375" s="268"/>
      <c r="P375" s="268"/>
      <c r="Q375" s="268"/>
      <c r="R375" s="268"/>
    </row>
    <row r="376" spans="1:18" ht="15.75">
      <c r="A376" s="268" t="s">
        <v>151</v>
      </c>
      <c r="B376" s="268"/>
      <c r="C376" s="268"/>
      <c r="D376" s="268"/>
      <c r="E376" s="268"/>
      <c r="F376" s="268"/>
      <c r="G376" s="268"/>
      <c r="H376" s="268"/>
      <c r="I376" s="268"/>
      <c r="J376" s="268"/>
      <c r="K376" s="268"/>
      <c r="L376" s="268"/>
      <c r="M376" s="268"/>
      <c r="N376" s="268"/>
      <c r="O376" s="268"/>
      <c r="P376" s="268"/>
      <c r="Q376" s="268"/>
      <c r="R376" s="268"/>
    </row>
    <row r="377" spans="1:18" ht="15.75">
      <c r="A377" s="268" t="s">
        <v>100</v>
      </c>
      <c r="B377" s="268"/>
      <c r="C377" s="268"/>
      <c r="D377" s="268"/>
      <c r="E377" s="268"/>
      <c r="F377" s="268"/>
      <c r="G377" s="268"/>
      <c r="H377" s="268"/>
      <c r="I377" s="268"/>
      <c r="J377" s="268"/>
      <c r="K377" s="268"/>
      <c r="L377" s="268"/>
      <c r="M377" s="268"/>
      <c r="N377" s="268"/>
      <c r="O377" s="268"/>
      <c r="P377" s="268"/>
      <c r="Q377" s="268"/>
      <c r="R377" s="268"/>
    </row>
    <row r="378" spans="1:18" ht="18">
      <c r="A378" s="93" t="s">
        <v>152</v>
      </c>
      <c r="B378" s="93"/>
      <c r="C378" s="94"/>
      <c r="D378" s="94"/>
      <c r="E378" s="95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6"/>
    </row>
    <row r="379" spans="1:18" ht="15.75">
      <c r="A379" s="65"/>
      <c r="B379" s="64" t="s">
        <v>286</v>
      </c>
      <c r="C379" s="64"/>
      <c r="D379" s="119"/>
      <c r="E379" s="120"/>
      <c r="F379" s="65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</row>
    <row r="380" spans="1:18" ht="15.75">
      <c r="A380" s="65"/>
      <c r="B380" s="64"/>
      <c r="C380" s="64"/>
      <c r="D380" s="119"/>
      <c r="E380" s="120"/>
      <c r="F380" s="65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</row>
    <row r="381" spans="1:18" ht="15.75">
      <c r="A381" s="72" t="s">
        <v>13</v>
      </c>
      <c r="B381" s="72" t="s">
        <v>16</v>
      </c>
      <c r="C381" s="72" t="s">
        <v>17</v>
      </c>
      <c r="D381" s="72" t="s">
        <v>8</v>
      </c>
      <c r="E381" s="72" t="s">
        <v>19</v>
      </c>
      <c r="F381" s="72" t="s">
        <v>50</v>
      </c>
      <c r="G381" s="269" t="s">
        <v>52</v>
      </c>
      <c r="H381" s="270"/>
      <c r="I381" s="271"/>
      <c r="J381" s="121" t="s">
        <v>187</v>
      </c>
      <c r="K381" s="122"/>
      <c r="L381" s="122"/>
      <c r="M381" s="122"/>
      <c r="N381" s="122"/>
      <c r="O381" s="122"/>
      <c r="P381" s="122"/>
      <c r="Q381" s="122"/>
      <c r="R381" s="123"/>
    </row>
    <row r="382" spans="1:18" ht="21">
      <c r="A382" s="73" t="s">
        <v>14</v>
      </c>
      <c r="B382" s="73"/>
      <c r="C382" s="73" t="s">
        <v>18</v>
      </c>
      <c r="D382" s="73" t="s">
        <v>49</v>
      </c>
      <c r="E382" s="73" t="s">
        <v>4</v>
      </c>
      <c r="F382" s="73" t="s">
        <v>51</v>
      </c>
      <c r="G382" s="124" t="s">
        <v>20</v>
      </c>
      <c r="H382" s="125" t="s">
        <v>21</v>
      </c>
      <c r="I382" s="126" t="s">
        <v>22</v>
      </c>
      <c r="J382" s="127" t="s">
        <v>23</v>
      </c>
      <c r="K382" s="125" t="s">
        <v>24</v>
      </c>
      <c r="L382" s="127" t="s">
        <v>25</v>
      </c>
      <c r="M382" s="125" t="s">
        <v>26</v>
      </c>
      <c r="N382" s="127" t="s">
        <v>27</v>
      </c>
      <c r="O382" s="125" t="s">
        <v>28</v>
      </c>
      <c r="P382" s="127" t="s">
        <v>29</v>
      </c>
      <c r="Q382" s="125" t="s">
        <v>30</v>
      </c>
      <c r="R382" s="125" t="s">
        <v>31</v>
      </c>
    </row>
    <row r="383" spans="1:18" ht="15.75">
      <c r="A383" s="137">
        <v>9</v>
      </c>
      <c r="B383" s="75" t="s">
        <v>301</v>
      </c>
      <c r="C383" s="49" t="s">
        <v>560</v>
      </c>
      <c r="D383" s="128">
        <v>17000</v>
      </c>
      <c r="E383" s="59" t="s">
        <v>398</v>
      </c>
      <c r="F383" s="55" t="s">
        <v>311</v>
      </c>
      <c r="G383" s="106"/>
      <c r="H383" s="49"/>
      <c r="I383" s="107"/>
      <c r="J383" s="108"/>
      <c r="K383" s="49"/>
      <c r="L383" s="108"/>
      <c r="M383" s="49"/>
      <c r="N383" s="108"/>
      <c r="O383" s="49"/>
      <c r="P383" s="108"/>
      <c r="Q383" s="49"/>
      <c r="R383" s="54"/>
    </row>
    <row r="384" spans="1:18" ht="15.75">
      <c r="A384" s="161"/>
      <c r="B384" s="59" t="s">
        <v>302</v>
      </c>
      <c r="C384" s="54" t="s">
        <v>557</v>
      </c>
      <c r="D384" s="128"/>
      <c r="E384" s="59"/>
      <c r="F384" s="55"/>
      <c r="G384" s="110"/>
      <c r="H384" s="54"/>
      <c r="I384" s="111"/>
      <c r="J384" s="64"/>
      <c r="K384" s="54"/>
      <c r="L384" s="64"/>
      <c r="M384" s="54"/>
      <c r="N384" s="64"/>
      <c r="O384" s="54"/>
      <c r="P384" s="64"/>
      <c r="Q384" s="54"/>
      <c r="R384" s="54"/>
    </row>
    <row r="385" spans="1:18" ht="15.75">
      <c r="A385" s="58"/>
      <c r="B385" s="60"/>
      <c r="C385" s="57" t="s">
        <v>558</v>
      </c>
      <c r="D385" s="138"/>
      <c r="E385" s="60"/>
      <c r="F385" s="58"/>
      <c r="G385" s="113"/>
      <c r="H385" s="57"/>
      <c r="I385" s="89"/>
      <c r="J385" s="114"/>
      <c r="K385" s="57"/>
      <c r="L385" s="114"/>
      <c r="M385" s="57"/>
      <c r="N385" s="114"/>
      <c r="O385" s="57"/>
      <c r="P385" s="114"/>
      <c r="Q385" s="57"/>
      <c r="R385" s="57"/>
    </row>
    <row r="386" spans="1:18" ht="15.75">
      <c r="A386" s="137">
        <v>10</v>
      </c>
      <c r="B386" s="75" t="s">
        <v>566</v>
      </c>
      <c r="C386" s="49" t="s">
        <v>560</v>
      </c>
      <c r="D386" s="105">
        <v>15000</v>
      </c>
      <c r="E386" s="75" t="s">
        <v>398</v>
      </c>
      <c r="F386" s="147" t="s">
        <v>311</v>
      </c>
      <c r="G386" s="106"/>
      <c r="H386" s="49"/>
      <c r="I386" s="107"/>
      <c r="J386" s="49"/>
      <c r="K386" s="49"/>
      <c r="L386" s="49"/>
      <c r="M386" s="49"/>
      <c r="N386" s="49"/>
      <c r="O386" s="49"/>
      <c r="P386" s="49"/>
      <c r="Q386" s="49"/>
      <c r="R386" s="49"/>
    </row>
    <row r="387" spans="1:18" ht="15.75">
      <c r="A387" s="161"/>
      <c r="B387" s="59"/>
      <c r="C387" s="54" t="s">
        <v>557</v>
      </c>
      <c r="D387" s="115"/>
      <c r="E387" s="59"/>
      <c r="F387" s="149"/>
      <c r="G387" s="110"/>
      <c r="H387" s="54"/>
      <c r="I387" s="111"/>
      <c r="J387" s="54"/>
      <c r="K387" s="54"/>
      <c r="L387" s="54"/>
      <c r="M387" s="54"/>
      <c r="N387" s="54"/>
      <c r="O387" s="54"/>
      <c r="P387" s="54"/>
      <c r="Q387" s="54"/>
      <c r="R387" s="54"/>
    </row>
    <row r="388" spans="1:18" ht="15.75">
      <c r="A388" s="58"/>
      <c r="B388" s="60"/>
      <c r="C388" s="57" t="s">
        <v>558</v>
      </c>
      <c r="D388" s="112"/>
      <c r="E388" s="60"/>
      <c r="F388" s="58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</row>
    <row r="389" spans="1:18" ht="15.75">
      <c r="A389" s="161">
        <v>11</v>
      </c>
      <c r="B389" s="156" t="s">
        <v>303</v>
      </c>
      <c r="C389" s="49" t="s">
        <v>560</v>
      </c>
      <c r="D389" s="148">
        <v>19500</v>
      </c>
      <c r="E389" s="59" t="s">
        <v>398</v>
      </c>
      <c r="F389" s="149" t="s">
        <v>311</v>
      </c>
      <c r="G389" s="110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</row>
    <row r="390" spans="1:18" ht="15.75">
      <c r="A390" s="55"/>
      <c r="B390" s="151"/>
      <c r="C390" s="54" t="s">
        <v>557</v>
      </c>
      <c r="D390" s="131"/>
      <c r="E390" s="151"/>
      <c r="F390" s="149"/>
      <c r="G390" s="6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</row>
    <row r="391" spans="1:18" ht="15.75">
      <c r="A391" s="161"/>
      <c r="B391" s="129"/>
      <c r="C391" s="57" t="s">
        <v>558</v>
      </c>
      <c r="D391" s="157"/>
      <c r="E391" s="129"/>
      <c r="F391" s="58"/>
      <c r="G391" s="114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</row>
    <row r="392" spans="1:18" ht="15.75">
      <c r="A392" s="137">
        <v>12</v>
      </c>
      <c r="B392" s="75" t="s">
        <v>305</v>
      </c>
      <c r="C392" s="54" t="s">
        <v>304</v>
      </c>
      <c r="D392" s="115">
        <v>15000</v>
      </c>
      <c r="E392" s="59" t="s">
        <v>398</v>
      </c>
      <c r="F392" s="55" t="s">
        <v>311</v>
      </c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</row>
    <row r="393" spans="1:18" ht="15.75">
      <c r="A393" s="160"/>
      <c r="B393" s="60" t="s">
        <v>306</v>
      </c>
      <c r="C393" s="57"/>
      <c r="D393" s="138"/>
      <c r="E393" s="60"/>
      <c r="F393" s="58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</row>
    <row r="394" spans="1:18" ht="15.75">
      <c r="A394" s="161">
        <v>13</v>
      </c>
      <c r="B394" s="75" t="s">
        <v>307</v>
      </c>
      <c r="C394" s="49" t="s">
        <v>560</v>
      </c>
      <c r="D394" s="128">
        <v>15000</v>
      </c>
      <c r="E394" s="59" t="s">
        <v>398</v>
      </c>
      <c r="F394" s="55" t="s">
        <v>311</v>
      </c>
      <c r="G394" s="110"/>
      <c r="H394" s="54"/>
      <c r="I394" s="111"/>
      <c r="J394" s="64"/>
      <c r="K394" s="54"/>
      <c r="L394" s="64"/>
      <c r="M394" s="54"/>
      <c r="N394" s="64"/>
      <c r="O394" s="54"/>
      <c r="P394" s="64"/>
      <c r="Q394" s="54"/>
      <c r="R394" s="111"/>
    </row>
    <row r="395" spans="1:18" ht="15.75">
      <c r="A395" s="161"/>
      <c r="B395" s="59" t="s">
        <v>308</v>
      </c>
      <c r="C395" s="54" t="s">
        <v>557</v>
      </c>
      <c r="D395" s="128"/>
      <c r="E395" s="59"/>
      <c r="F395" s="55"/>
      <c r="G395" s="110"/>
      <c r="H395" s="54"/>
      <c r="I395" s="111"/>
      <c r="J395" s="64"/>
      <c r="K395" s="54"/>
      <c r="L395" s="64"/>
      <c r="M395" s="54"/>
      <c r="N395" s="64"/>
      <c r="O395" s="54"/>
      <c r="P395" s="64"/>
      <c r="Q395" s="54"/>
      <c r="R395" s="111"/>
    </row>
    <row r="396" spans="1:18" ht="15.75">
      <c r="A396" s="58"/>
      <c r="B396" s="60"/>
      <c r="C396" s="57" t="s">
        <v>558</v>
      </c>
      <c r="D396" s="138"/>
      <c r="E396" s="60"/>
      <c r="F396" s="58"/>
      <c r="G396" s="113"/>
      <c r="H396" s="57"/>
      <c r="I396" s="89"/>
      <c r="J396" s="114"/>
      <c r="K396" s="57"/>
      <c r="L396" s="114"/>
      <c r="M396" s="57"/>
      <c r="N396" s="114"/>
      <c r="O396" s="57"/>
      <c r="P396" s="114"/>
      <c r="Q396" s="57"/>
      <c r="R396" s="57"/>
    </row>
    <row r="397" spans="1:18" ht="15.75">
      <c r="A397" s="137">
        <v>14</v>
      </c>
      <c r="B397" s="75" t="s">
        <v>309</v>
      </c>
      <c r="C397" s="49" t="s">
        <v>560</v>
      </c>
      <c r="D397" s="105">
        <v>15000</v>
      </c>
      <c r="E397" s="75" t="s">
        <v>398</v>
      </c>
      <c r="F397" s="50" t="s">
        <v>311</v>
      </c>
      <c r="G397" s="106"/>
      <c r="H397" s="49"/>
      <c r="I397" s="107"/>
      <c r="J397" s="108"/>
      <c r="K397" s="49"/>
      <c r="L397" s="108"/>
      <c r="M397" s="49"/>
      <c r="N397" s="108"/>
      <c r="O397" s="49"/>
      <c r="P397" s="108"/>
      <c r="Q397" s="49"/>
      <c r="R397" s="49"/>
    </row>
    <row r="398" spans="1:18" ht="15.75">
      <c r="A398" s="161"/>
      <c r="B398" s="59"/>
      <c r="C398" s="54" t="s">
        <v>557</v>
      </c>
      <c r="D398" s="115"/>
      <c r="E398" s="59"/>
      <c r="F398" s="55"/>
      <c r="G398" s="110"/>
      <c r="H398" s="54"/>
      <c r="I398" s="111"/>
      <c r="J398" s="64"/>
      <c r="K398" s="54"/>
      <c r="L398" s="64"/>
      <c r="M398" s="54"/>
      <c r="N398" s="64"/>
      <c r="O398" s="54"/>
      <c r="P398" s="64"/>
      <c r="Q398" s="54"/>
      <c r="R398" s="54"/>
    </row>
    <row r="399" spans="1:18" ht="15.75">
      <c r="A399" s="58"/>
      <c r="B399" s="60"/>
      <c r="C399" s="57" t="s">
        <v>558</v>
      </c>
      <c r="D399" s="112"/>
      <c r="E399" s="60"/>
      <c r="F399" s="58"/>
      <c r="G399" s="113"/>
      <c r="H399" s="57"/>
      <c r="I399" s="89"/>
      <c r="J399" s="114"/>
      <c r="K399" s="57"/>
      <c r="L399" s="114"/>
      <c r="M399" s="57"/>
      <c r="N399" s="114"/>
      <c r="O399" s="57"/>
      <c r="P399" s="114"/>
      <c r="Q399" s="57"/>
      <c r="R399" s="57"/>
    </row>
    <row r="400" spans="1:18" ht="15.75">
      <c r="A400" s="137">
        <v>15</v>
      </c>
      <c r="B400" s="75" t="s">
        <v>297</v>
      </c>
      <c r="C400" s="49" t="s">
        <v>560</v>
      </c>
      <c r="D400" s="105">
        <v>15000</v>
      </c>
      <c r="E400" s="75" t="s">
        <v>398</v>
      </c>
      <c r="F400" s="50" t="s">
        <v>311</v>
      </c>
      <c r="G400" s="49"/>
      <c r="H400" s="49"/>
      <c r="I400" s="49"/>
      <c r="J400" s="49"/>
      <c r="K400" s="49"/>
      <c r="L400" s="49"/>
      <c r="M400" s="49"/>
      <c r="N400" s="49"/>
      <c r="O400" s="49"/>
      <c r="P400" s="107"/>
      <c r="Q400" s="107"/>
      <c r="R400" s="107"/>
    </row>
    <row r="401" spans="1:19" ht="15.75">
      <c r="A401" s="55"/>
      <c r="B401" s="59" t="s">
        <v>299</v>
      </c>
      <c r="C401" s="54" t="s">
        <v>557</v>
      </c>
      <c r="D401" s="115"/>
      <c r="E401" s="59"/>
      <c r="F401" s="55"/>
      <c r="G401" s="54"/>
      <c r="H401" s="54"/>
      <c r="I401" s="54"/>
      <c r="J401" s="54"/>
      <c r="K401" s="54"/>
      <c r="L401" s="54"/>
      <c r="M401" s="54"/>
      <c r="N401" s="54"/>
      <c r="O401" s="54"/>
      <c r="P401" s="111"/>
      <c r="Q401" s="111"/>
      <c r="R401" s="111"/>
    </row>
    <row r="402" spans="1:19" ht="15.75">
      <c r="A402" s="58"/>
      <c r="B402" s="60"/>
      <c r="C402" s="57" t="s">
        <v>558</v>
      </c>
      <c r="D402" s="138"/>
      <c r="E402" s="60"/>
      <c r="F402" s="58"/>
      <c r="G402" s="57"/>
      <c r="H402" s="57"/>
      <c r="I402" s="57"/>
      <c r="J402" s="57"/>
      <c r="K402" s="57"/>
      <c r="L402" s="57"/>
      <c r="M402" s="57"/>
      <c r="N402" s="57"/>
      <c r="O402" s="57"/>
      <c r="P402" s="89"/>
      <c r="Q402" s="89"/>
      <c r="R402" s="89"/>
    </row>
    <row r="403" spans="1:19" ht="15.75">
      <c r="A403" s="65"/>
      <c r="B403" s="120"/>
      <c r="C403" s="64"/>
      <c r="D403" s="159"/>
      <c r="E403" s="120"/>
      <c r="F403" s="65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</row>
    <row r="404" spans="1:19" ht="15.75">
      <c r="A404" s="65"/>
      <c r="B404" s="120"/>
      <c r="C404" s="64"/>
      <c r="D404" s="159"/>
      <c r="E404" s="120"/>
      <c r="F404" s="65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278">
        <v>19</v>
      </c>
    </row>
    <row r="405" spans="1:19" ht="15.75">
      <c r="A405" s="268" t="s">
        <v>15</v>
      </c>
      <c r="B405" s="268"/>
      <c r="C405" s="268"/>
      <c r="D405" s="268"/>
      <c r="E405" s="268"/>
      <c r="F405" s="268"/>
      <c r="G405" s="268"/>
      <c r="H405" s="268"/>
      <c r="I405" s="268"/>
      <c r="J405" s="268"/>
      <c r="K405" s="268"/>
      <c r="L405" s="268"/>
      <c r="M405" s="268"/>
      <c r="N405" s="268"/>
      <c r="O405" s="268"/>
      <c r="P405" s="268"/>
      <c r="Q405" s="268"/>
      <c r="R405" s="268"/>
    </row>
    <row r="406" spans="1:19" ht="15.75">
      <c r="A406" s="268" t="s">
        <v>151</v>
      </c>
      <c r="B406" s="268"/>
      <c r="C406" s="268"/>
      <c r="D406" s="268"/>
      <c r="E406" s="268"/>
      <c r="F406" s="268"/>
      <c r="G406" s="268"/>
      <c r="H406" s="268"/>
      <c r="I406" s="268"/>
      <c r="J406" s="268"/>
      <c r="K406" s="268"/>
      <c r="L406" s="268"/>
      <c r="M406" s="268"/>
      <c r="N406" s="268"/>
      <c r="O406" s="268"/>
      <c r="P406" s="268"/>
      <c r="Q406" s="268"/>
      <c r="R406" s="268"/>
      <c r="S406" s="164"/>
    </row>
    <row r="407" spans="1:19" ht="15.75">
      <c r="A407" s="268" t="s">
        <v>100</v>
      </c>
      <c r="B407" s="268"/>
      <c r="C407" s="268"/>
      <c r="D407" s="268"/>
      <c r="E407" s="268"/>
      <c r="F407" s="268"/>
      <c r="G407" s="268"/>
      <c r="H407" s="268"/>
      <c r="I407" s="268"/>
      <c r="J407" s="268"/>
      <c r="K407" s="268"/>
      <c r="L407" s="268"/>
      <c r="M407" s="268"/>
      <c r="N407" s="268"/>
      <c r="O407" s="268"/>
      <c r="P407" s="268"/>
      <c r="Q407" s="268"/>
      <c r="R407" s="268"/>
      <c r="S407" s="164"/>
    </row>
    <row r="408" spans="1:19" ht="18">
      <c r="A408" s="93" t="s">
        <v>152</v>
      </c>
      <c r="B408" s="93"/>
      <c r="C408" s="94"/>
      <c r="D408" s="94"/>
      <c r="E408" s="95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6"/>
      <c r="S408" s="164"/>
    </row>
    <row r="409" spans="1:19" ht="15.75">
      <c r="A409" s="65"/>
      <c r="B409" s="64" t="s">
        <v>310</v>
      </c>
      <c r="C409" s="64"/>
      <c r="D409" s="119"/>
      <c r="E409" s="120"/>
      <c r="F409" s="65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164"/>
    </row>
    <row r="410" spans="1:19" ht="15.75">
      <c r="A410" s="65"/>
      <c r="B410" s="64"/>
      <c r="C410" s="64"/>
      <c r="D410" s="119"/>
      <c r="E410" s="120"/>
      <c r="F410" s="65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164"/>
    </row>
    <row r="411" spans="1:19" ht="15.75">
      <c r="A411" s="72" t="s">
        <v>13</v>
      </c>
      <c r="B411" s="72" t="s">
        <v>16</v>
      </c>
      <c r="C411" s="72" t="s">
        <v>17</v>
      </c>
      <c r="D411" s="72" t="s">
        <v>8</v>
      </c>
      <c r="E411" s="72" t="s">
        <v>19</v>
      </c>
      <c r="F411" s="72" t="s">
        <v>50</v>
      </c>
      <c r="G411" s="269" t="s">
        <v>52</v>
      </c>
      <c r="H411" s="270"/>
      <c r="I411" s="271"/>
      <c r="J411" s="121" t="s">
        <v>187</v>
      </c>
      <c r="K411" s="122"/>
      <c r="L411" s="122"/>
      <c r="M411" s="122"/>
      <c r="N411" s="122"/>
      <c r="O411" s="122"/>
      <c r="P411" s="122"/>
      <c r="Q411" s="122"/>
      <c r="R411" s="123"/>
      <c r="S411" s="164"/>
    </row>
    <row r="412" spans="1:19" ht="21">
      <c r="A412" s="73" t="s">
        <v>14</v>
      </c>
      <c r="B412" s="73"/>
      <c r="C412" s="73" t="s">
        <v>18</v>
      </c>
      <c r="D412" s="73" t="s">
        <v>49</v>
      </c>
      <c r="E412" s="73" t="s">
        <v>4</v>
      </c>
      <c r="F412" s="73" t="s">
        <v>51</v>
      </c>
      <c r="G412" s="124" t="s">
        <v>20</v>
      </c>
      <c r="H412" s="125" t="s">
        <v>21</v>
      </c>
      <c r="I412" s="126" t="s">
        <v>22</v>
      </c>
      <c r="J412" s="127" t="s">
        <v>23</v>
      </c>
      <c r="K412" s="125" t="s">
        <v>24</v>
      </c>
      <c r="L412" s="127" t="s">
        <v>25</v>
      </c>
      <c r="M412" s="125" t="s">
        <v>26</v>
      </c>
      <c r="N412" s="127" t="s">
        <v>27</v>
      </c>
      <c r="O412" s="125" t="s">
        <v>28</v>
      </c>
      <c r="P412" s="127" t="s">
        <v>29</v>
      </c>
      <c r="Q412" s="125" t="s">
        <v>30</v>
      </c>
      <c r="R412" s="125" t="s">
        <v>31</v>
      </c>
      <c r="S412" s="164"/>
    </row>
    <row r="413" spans="1:19" ht="15.75">
      <c r="A413" s="137">
        <v>1</v>
      </c>
      <c r="B413" s="75" t="s">
        <v>300</v>
      </c>
      <c r="C413" s="49" t="s">
        <v>561</v>
      </c>
      <c r="D413" s="105">
        <v>189000</v>
      </c>
      <c r="E413" s="75" t="s">
        <v>398</v>
      </c>
      <c r="F413" s="50" t="s">
        <v>311</v>
      </c>
      <c r="G413" s="106"/>
      <c r="H413" s="49"/>
      <c r="I413" s="107"/>
      <c r="J413" s="108"/>
      <c r="K413" s="49"/>
      <c r="L413" s="108"/>
      <c r="M413" s="49"/>
      <c r="N413" s="108"/>
      <c r="O413" s="49"/>
      <c r="P413" s="108"/>
      <c r="Q413" s="49"/>
      <c r="R413" s="49"/>
      <c r="S413" s="164"/>
    </row>
    <row r="414" spans="1:19" ht="15.75">
      <c r="A414" s="161"/>
      <c r="B414" s="59"/>
      <c r="C414" s="54" t="s">
        <v>562</v>
      </c>
      <c r="D414" s="115"/>
      <c r="E414" s="59"/>
      <c r="F414" s="55"/>
      <c r="G414" s="110"/>
      <c r="H414" s="54"/>
      <c r="I414" s="111"/>
      <c r="J414" s="64"/>
      <c r="K414" s="54"/>
      <c r="L414" s="64"/>
      <c r="M414" s="54"/>
      <c r="N414" s="64"/>
      <c r="O414" s="54"/>
      <c r="P414" s="64"/>
      <c r="Q414" s="54"/>
      <c r="R414" s="54"/>
      <c r="S414" s="164"/>
    </row>
    <row r="415" spans="1:19" ht="15.75">
      <c r="A415" s="161"/>
      <c r="B415" s="59"/>
      <c r="C415" s="54" t="s">
        <v>563</v>
      </c>
      <c r="D415" s="115"/>
      <c r="E415" s="59"/>
      <c r="F415" s="55"/>
      <c r="G415" s="110"/>
      <c r="H415" s="54"/>
      <c r="I415" s="111"/>
      <c r="J415" s="64"/>
      <c r="K415" s="54"/>
      <c r="L415" s="64"/>
      <c r="M415" s="54"/>
      <c r="N415" s="64"/>
      <c r="O415" s="54"/>
      <c r="P415" s="64"/>
      <c r="Q415" s="54"/>
      <c r="R415" s="54"/>
      <c r="S415" s="164"/>
    </row>
    <row r="416" spans="1:19" ht="15.75">
      <c r="A416" s="161"/>
      <c r="B416" s="59"/>
      <c r="C416" s="54" t="s">
        <v>564</v>
      </c>
      <c r="D416" s="115"/>
      <c r="E416" s="59"/>
      <c r="F416" s="55"/>
      <c r="G416" s="110"/>
      <c r="H416" s="54"/>
      <c r="I416" s="111"/>
      <c r="J416" s="64"/>
      <c r="K416" s="54"/>
      <c r="L416" s="64"/>
      <c r="M416" s="54"/>
      <c r="N416" s="64"/>
      <c r="O416" s="54"/>
      <c r="P416" s="64"/>
      <c r="Q416" s="54"/>
      <c r="R416" s="54"/>
      <c r="S416" s="164"/>
    </row>
    <row r="417" spans="1:19" ht="15.75">
      <c r="A417" s="58"/>
      <c r="B417" s="60"/>
      <c r="C417" s="57" t="s">
        <v>565</v>
      </c>
      <c r="D417" s="112"/>
      <c r="E417" s="60"/>
      <c r="F417" s="58"/>
      <c r="G417" s="113"/>
      <c r="H417" s="57"/>
      <c r="I417" s="89"/>
      <c r="J417" s="114"/>
      <c r="K417" s="57"/>
      <c r="L417" s="114"/>
      <c r="M417" s="57"/>
      <c r="N417" s="114"/>
      <c r="O417" s="57"/>
      <c r="P417" s="114"/>
      <c r="Q417" s="57"/>
      <c r="R417" s="57"/>
      <c r="S417" s="164"/>
    </row>
    <row r="418" spans="1:19" ht="15.75">
      <c r="A418" s="158"/>
      <c r="B418" s="120"/>
      <c r="C418" s="64"/>
      <c r="D418" s="163"/>
      <c r="E418" s="120"/>
      <c r="F418" s="65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164"/>
    </row>
    <row r="419" spans="1:19" ht="15.75">
      <c r="A419" s="65"/>
      <c r="B419" s="120"/>
      <c r="C419" s="64"/>
      <c r="D419" s="159"/>
      <c r="E419" s="120"/>
      <c r="F419" s="65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</row>
    <row r="420" spans="1:19" ht="15.75">
      <c r="A420" s="268"/>
      <c r="B420" s="268"/>
      <c r="C420" s="268"/>
      <c r="D420" s="268"/>
      <c r="E420" s="268"/>
      <c r="F420" s="268"/>
      <c r="G420" s="268"/>
      <c r="H420" s="268"/>
      <c r="I420" s="268"/>
      <c r="J420" s="268"/>
      <c r="K420" s="268"/>
      <c r="L420" s="268"/>
      <c r="M420" s="268"/>
      <c r="N420" s="268"/>
      <c r="O420" s="268"/>
      <c r="P420" s="268"/>
      <c r="Q420" s="268"/>
      <c r="R420" s="268"/>
    </row>
    <row r="421" spans="1:19" ht="15.75">
      <c r="A421" s="268"/>
      <c r="B421" s="268"/>
      <c r="C421" s="268"/>
      <c r="D421" s="268"/>
      <c r="E421" s="268"/>
      <c r="F421" s="268"/>
      <c r="G421" s="268"/>
      <c r="H421" s="268"/>
      <c r="I421" s="268"/>
      <c r="J421" s="268"/>
      <c r="K421" s="268"/>
      <c r="L421" s="268"/>
      <c r="M421" s="268"/>
      <c r="N421" s="268"/>
      <c r="O421" s="268"/>
      <c r="P421" s="268"/>
      <c r="Q421" s="268"/>
      <c r="R421" s="268"/>
    </row>
    <row r="422" spans="1:19" ht="15.75">
      <c r="A422" s="268"/>
      <c r="B422" s="268"/>
      <c r="C422" s="268"/>
      <c r="D422" s="268"/>
      <c r="E422" s="268"/>
      <c r="F422" s="268"/>
      <c r="G422" s="268"/>
      <c r="H422" s="268"/>
      <c r="I422" s="268"/>
      <c r="J422" s="268"/>
      <c r="K422" s="268"/>
      <c r="L422" s="268"/>
      <c r="M422" s="268"/>
      <c r="N422" s="268"/>
      <c r="O422" s="268"/>
      <c r="P422" s="268"/>
      <c r="Q422" s="268"/>
      <c r="R422" s="268"/>
    </row>
    <row r="423" spans="1:19" ht="18">
      <c r="A423" s="93"/>
      <c r="B423" s="93"/>
      <c r="C423" s="94"/>
      <c r="D423" s="94"/>
      <c r="E423" s="95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6"/>
    </row>
    <row r="424" spans="1:19" ht="15.75">
      <c r="A424" s="65"/>
      <c r="B424" s="64"/>
      <c r="C424" s="64"/>
      <c r="D424" s="119"/>
      <c r="E424" s="120"/>
      <c r="F424" s="65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</row>
    <row r="425" spans="1:19" ht="15.75">
      <c r="A425" s="158"/>
      <c r="B425" s="120"/>
      <c r="C425" s="64"/>
      <c r="D425" s="159"/>
      <c r="E425" s="120"/>
      <c r="F425" s="65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</row>
    <row r="426" spans="1:19" ht="15.75">
      <c r="A426" s="158"/>
      <c r="B426" s="120"/>
      <c r="C426" s="64"/>
      <c r="D426" s="159"/>
      <c r="E426" s="120"/>
      <c r="F426" s="65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</row>
    <row r="427" spans="1:19" ht="15.75">
      <c r="A427" s="158"/>
      <c r="B427" s="120"/>
      <c r="C427" s="64"/>
      <c r="D427" s="159"/>
      <c r="E427" s="120"/>
      <c r="F427" s="65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</row>
    <row r="428" spans="1:19" ht="15.75">
      <c r="A428" s="158"/>
      <c r="B428" s="120"/>
      <c r="C428" s="64"/>
      <c r="D428" s="159"/>
      <c r="E428" s="120"/>
      <c r="F428" s="65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</row>
    <row r="429" spans="1:19" ht="15.75">
      <c r="A429" s="158"/>
      <c r="B429" s="120"/>
      <c r="C429" s="64"/>
      <c r="D429" s="163"/>
      <c r="E429" s="120"/>
      <c r="F429" s="65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</row>
    <row r="430" spans="1:19" ht="15.75">
      <c r="A430" s="65"/>
      <c r="B430" s="120"/>
      <c r="C430" s="64"/>
      <c r="D430" s="159"/>
      <c r="E430" s="120"/>
      <c r="F430" s="65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</row>
    <row r="431" spans="1:19" ht="15.75">
      <c r="A431" s="158"/>
      <c r="B431" s="120"/>
      <c r="C431" s="64"/>
      <c r="D431" s="159"/>
      <c r="E431" s="120"/>
      <c r="F431" s="65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</row>
    <row r="432" spans="1:19" ht="15.75">
      <c r="A432" s="65"/>
      <c r="B432" s="120"/>
      <c r="C432" s="64"/>
      <c r="D432" s="162"/>
      <c r="E432" s="120"/>
      <c r="F432" s="65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</row>
    <row r="433" spans="1:18" ht="15.75">
      <c r="A433" s="158"/>
      <c r="B433" s="120"/>
      <c r="C433" s="64"/>
      <c r="D433" s="163"/>
      <c r="E433" s="120"/>
      <c r="F433" s="65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</row>
    <row r="434" spans="1:18" ht="15.75">
      <c r="R434" s="279">
        <v>20</v>
      </c>
    </row>
    <row r="435" spans="1:18" ht="15.75">
      <c r="A435" s="268" t="s">
        <v>15</v>
      </c>
      <c r="B435" s="268"/>
      <c r="C435" s="268"/>
      <c r="D435" s="268"/>
      <c r="E435" s="268"/>
      <c r="F435" s="268"/>
      <c r="G435" s="268"/>
      <c r="H435" s="268"/>
      <c r="I435" s="268"/>
      <c r="J435" s="268"/>
      <c r="K435" s="268"/>
      <c r="L435" s="268"/>
      <c r="M435" s="268"/>
      <c r="N435" s="268"/>
      <c r="O435" s="268"/>
      <c r="P435" s="268"/>
      <c r="Q435" s="268"/>
      <c r="R435" s="268"/>
    </row>
    <row r="436" spans="1:18" ht="15.75">
      <c r="A436" s="268" t="s">
        <v>151</v>
      </c>
      <c r="B436" s="268"/>
      <c r="C436" s="268"/>
      <c r="D436" s="268"/>
      <c r="E436" s="268"/>
      <c r="F436" s="268"/>
      <c r="G436" s="268"/>
      <c r="H436" s="268"/>
      <c r="I436" s="268"/>
      <c r="J436" s="268"/>
      <c r="K436" s="268"/>
      <c r="L436" s="268"/>
      <c r="M436" s="268"/>
      <c r="N436" s="268"/>
      <c r="O436" s="268"/>
      <c r="P436" s="268"/>
      <c r="Q436" s="268"/>
      <c r="R436" s="268"/>
    </row>
    <row r="437" spans="1:18" ht="15.75">
      <c r="A437" s="268" t="s">
        <v>100</v>
      </c>
      <c r="B437" s="268"/>
      <c r="C437" s="268"/>
      <c r="D437" s="268"/>
      <c r="E437" s="268"/>
      <c r="F437" s="268"/>
      <c r="G437" s="268"/>
      <c r="H437" s="268"/>
      <c r="I437" s="268"/>
      <c r="J437" s="268"/>
      <c r="K437" s="268"/>
      <c r="L437" s="268"/>
      <c r="M437" s="268"/>
      <c r="N437" s="268"/>
      <c r="O437" s="268"/>
      <c r="P437" s="268"/>
      <c r="Q437" s="268"/>
      <c r="R437" s="268"/>
    </row>
    <row r="438" spans="1:18" ht="18">
      <c r="A438" s="93" t="s">
        <v>152</v>
      </c>
      <c r="B438" s="93"/>
      <c r="C438" s="94"/>
      <c r="D438" s="94"/>
      <c r="E438" s="95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6"/>
    </row>
    <row r="439" spans="1:18" ht="15.75">
      <c r="A439" s="65"/>
      <c r="B439" s="64" t="s">
        <v>327</v>
      </c>
      <c r="C439" s="64"/>
      <c r="D439" s="119"/>
      <c r="E439" s="120"/>
      <c r="F439" s="65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</row>
    <row r="440" spans="1:18" ht="15.75">
      <c r="A440" s="65"/>
      <c r="B440" s="64"/>
      <c r="C440" s="64"/>
      <c r="D440" s="119"/>
      <c r="E440" s="120"/>
      <c r="F440" s="65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</row>
    <row r="441" spans="1:18" ht="15.75">
      <c r="A441" s="72" t="s">
        <v>13</v>
      </c>
      <c r="B441" s="72" t="s">
        <v>16</v>
      </c>
      <c r="C441" s="72" t="s">
        <v>17</v>
      </c>
      <c r="D441" s="72" t="s">
        <v>8</v>
      </c>
      <c r="E441" s="72" t="s">
        <v>19</v>
      </c>
      <c r="F441" s="72" t="s">
        <v>50</v>
      </c>
      <c r="G441" s="269" t="s">
        <v>52</v>
      </c>
      <c r="H441" s="270"/>
      <c r="I441" s="271"/>
      <c r="J441" s="121" t="s">
        <v>187</v>
      </c>
      <c r="K441" s="122"/>
      <c r="L441" s="122"/>
      <c r="M441" s="122"/>
      <c r="N441" s="122"/>
      <c r="O441" s="122"/>
      <c r="P441" s="122"/>
      <c r="Q441" s="122"/>
      <c r="R441" s="123"/>
    </row>
    <row r="442" spans="1:18" ht="21">
      <c r="A442" s="73" t="s">
        <v>14</v>
      </c>
      <c r="B442" s="73"/>
      <c r="C442" s="73" t="s">
        <v>18</v>
      </c>
      <c r="D442" s="73" t="s">
        <v>49</v>
      </c>
      <c r="E442" s="73" t="s">
        <v>4</v>
      </c>
      <c r="F442" s="73" t="s">
        <v>51</v>
      </c>
      <c r="G442" s="124" t="s">
        <v>20</v>
      </c>
      <c r="H442" s="125" t="s">
        <v>21</v>
      </c>
      <c r="I442" s="126" t="s">
        <v>22</v>
      </c>
      <c r="J442" s="127" t="s">
        <v>23</v>
      </c>
      <c r="K442" s="125" t="s">
        <v>24</v>
      </c>
      <c r="L442" s="127" t="s">
        <v>25</v>
      </c>
      <c r="M442" s="125" t="s">
        <v>26</v>
      </c>
      <c r="N442" s="127" t="s">
        <v>27</v>
      </c>
      <c r="O442" s="125" t="s">
        <v>28</v>
      </c>
      <c r="P442" s="127" t="s">
        <v>29</v>
      </c>
      <c r="Q442" s="125" t="s">
        <v>30</v>
      </c>
      <c r="R442" s="125" t="s">
        <v>31</v>
      </c>
    </row>
    <row r="443" spans="1:18" ht="15.75">
      <c r="A443" s="243">
        <v>1</v>
      </c>
      <c r="B443" s="75" t="s">
        <v>312</v>
      </c>
      <c r="C443" s="165" t="s">
        <v>529</v>
      </c>
      <c r="D443" s="166">
        <v>10000</v>
      </c>
      <c r="E443" s="75" t="s">
        <v>175</v>
      </c>
      <c r="F443" s="50" t="s">
        <v>311</v>
      </c>
      <c r="G443" s="106"/>
      <c r="H443" s="49"/>
      <c r="I443" s="107"/>
      <c r="J443" s="108"/>
      <c r="K443" s="49"/>
      <c r="L443" s="108"/>
      <c r="M443" s="49"/>
      <c r="N443" s="108"/>
      <c r="O443" s="49"/>
      <c r="P443" s="108"/>
      <c r="Q443" s="49"/>
      <c r="R443" s="49"/>
    </row>
    <row r="444" spans="1:18" ht="15.75">
      <c r="A444" s="245"/>
      <c r="B444" s="59" t="s">
        <v>313</v>
      </c>
      <c r="C444" s="165" t="s">
        <v>530</v>
      </c>
      <c r="D444" s="166"/>
      <c r="E444" s="59"/>
      <c r="F444" s="55"/>
      <c r="G444" s="110"/>
      <c r="H444" s="54"/>
      <c r="I444" s="111"/>
      <c r="J444" s="64"/>
      <c r="K444" s="54"/>
      <c r="L444" s="64"/>
      <c r="M444" s="54"/>
      <c r="N444" s="64"/>
      <c r="O444" s="54"/>
      <c r="P444" s="64"/>
      <c r="Q444" s="54"/>
      <c r="R444" s="54"/>
    </row>
    <row r="445" spans="1:18" ht="15.75">
      <c r="A445" s="112"/>
      <c r="B445" s="60"/>
      <c r="C445" s="167"/>
      <c r="D445" s="112"/>
      <c r="E445" s="60"/>
      <c r="F445" s="58"/>
      <c r="G445" s="113"/>
      <c r="H445" s="57"/>
      <c r="I445" s="89"/>
      <c r="J445" s="114"/>
      <c r="K445" s="57"/>
      <c r="L445" s="114"/>
      <c r="M445" s="57"/>
      <c r="N445" s="114"/>
      <c r="O445" s="57"/>
      <c r="P445" s="114"/>
      <c r="Q445" s="57"/>
      <c r="R445" s="57"/>
    </row>
    <row r="446" spans="1:18" ht="15.75">
      <c r="A446" s="243">
        <v>2</v>
      </c>
      <c r="B446" s="172" t="s">
        <v>314</v>
      </c>
      <c r="C446" s="97" t="s">
        <v>535</v>
      </c>
      <c r="D446" s="176">
        <v>50000</v>
      </c>
      <c r="E446" s="75" t="s">
        <v>175</v>
      </c>
      <c r="F446" s="50" t="s">
        <v>311</v>
      </c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</row>
    <row r="447" spans="1:18" ht="15.75">
      <c r="A447" s="55"/>
      <c r="B447" s="173" t="s">
        <v>315</v>
      </c>
      <c r="C447" s="97" t="s">
        <v>536</v>
      </c>
      <c r="D447" s="115"/>
      <c r="E447" s="59"/>
      <c r="F447" s="55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</row>
    <row r="448" spans="1:18" ht="15.75">
      <c r="A448" s="55"/>
      <c r="B448" s="173"/>
      <c r="C448" s="97" t="s">
        <v>537</v>
      </c>
      <c r="D448" s="115"/>
      <c r="E448" s="59"/>
      <c r="F448" s="55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</row>
    <row r="449" spans="1:18" ht="15.75">
      <c r="A449" s="146"/>
      <c r="B449" s="146"/>
      <c r="C449" s="181"/>
      <c r="D449" s="146"/>
      <c r="E449" s="146"/>
      <c r="F449" s="146"/>
      <c r="G449" s="146"/>
      <c r="H449" s="146"/>
      <c r="I449" s="146"/>
      <c r="J449" s="146"/>
      <c r="K449" s="146"/>
      <c r="L449" s="146"/>
      <c r="M449" s="146"/>
      <c r="N449" s="146"/>
      <c r="O449" s="146"/>
      <c r="P449" s="146"/>
      <c r="Q449" s="146"/>
      <c r="R449" s="146"/>
    </row>
    <row r="450" spans="1:18" ht="15.75">
      <c r="A450" s="179">
        <v>3</v>
      </c>
      <c r="B450" s="178" t="s">
        <v>316</v>
      </c>
      <c r="C450" s="174" t="s">
        <v>541</v>
      </c>
      <c r="D450" s="144">
        <v>50000</v>
      </c>
      <c r="E450" s="143" t="s">
        <v>175</v>
      </c>
      <c r="F450" s="177" t="s">
        <v>311</v>
      </c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</row>
    <row r="451" spans="1:18" ht="15.75">
      <c r="A451" s="178"/>
      <c r="B451" s="178" t="s">
        <v>317</v>
      </c>
      <c r="C451" s="175" t="s">
        <v>542</v>
      </c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</row>
    <row r="452" spans="1:18" ht="15.75">
      <c r="A452" s="178"/>
      <c r="B452" s="178"/>
      <c r="C452" s="175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</row>
    <row r="453" spans="1:18" ht="15.75">
      <c r="A453" s="182">
        <v>4</v>
      </c>
      <c r="B453" s="143" t="s">
        <v>318</v>
      </c>
      <c r="C453" s="143" t="s">
        <v>538</v>
      </c>
      <c r="D453" s="144">
        <v>101916</v>
      </c>
      <c r="E453" s="143" t="s">
        <v>175</v>
      </c>
      <c r="F453" s="177" t="s">
        <v>311</v>
      </c>
      <c r="G453" s="142"/>
      <c r="H453" s="142"/>
      <c r="I453" s="142"/>
      <c r="J453" s="142"/>
      <c r="K453" s="142"/>
      <c r="L453" s="142"/>
      <c r="M453" s="142"/>
      <c r="N453" s="142"/>
      <c r="O453" s="142"/>
      <c r="P453" s="142"/>
      <c r="Q453" s="142"/>
      <c r="R453" s="142"/>
    </row>
    <row r="454" spans="1:18" ht="15.75">
      <c r="A454" s="171"/>
      <c r="B454" s="171"/>
      <c r="C454" s="178" t="s">
        <v>539</v>
      </c>
      <c r="D454" s="171"/>
      <c r="E454" s="171"/>
      <c r="F454" s="171"/>
      <c r="G454" s="171"/>
      <c r="H454" s="171"/>
      <c r="I454" s="171"/>
      <c r="J454" s="171"/>
      <c r="K454" s="171"/>
      <c r="L454" s="171"/>
      <c r="M454" s="171"/>
      <c r="N454" s="171"/>
      <c r="O454" s="171"/>
      <c r="P454" s="171"/>
      <c r="Q454" s="171"/>
      <c r="R454" s="171"/>
    </row>
    <row r="455" spans="1:18" ht="15.75">
      <c r="A455" s="145"/>
      <c r="B455" s="145"/>
      <c r="C455" s="146" t="s">
        <v>540</v>
      </c>
      <c r="D455" s="145"/>
      <c r="E455" s="145"/>
      <c r="F455" s="145"/>
      <c r="G455" s="145"/>
      <c r="H455" s="145"/>
      <c r="I455" s="145"/>
      <c r="J455" s="145"/>
      <c r="K455" s="145"/>
      <c r="L455" s="145"/>
      <c r="M455" s="145"/>
      <c r="N455" s="145"/>
      <c r="O455" s="145"/>
      <c r="P455" s="145"/>
      <c r="Q455" s="145"/>
      <c r="R455" s="145"/>
    </row>
    <row r="456" spans="1:18" ht="15.75">
      <c r="A456" s="206">
        <v>5</v>
      </c>
      <c r="B456" s="178" t="s">
        <v>547</v>
      </c>
      <c r="C456" s="178" t="s">
        <v>543</v>
      </c>
      <c r="D456" s="207">
        <v>10000</v>
      </c>
      <c r="E456" s="178" t="s">
        <v>175</v>
      </c>
      <c r="F456" s="191" t="s">
        <v>311</v>
      </c>
      <c r="G456" s="171"/>
      <c r="H456" s="171"/>
      <c r="I456" s="171"/>
      <c r="J456" s="171"/>
      <c r="K456" s="171"/>
      <c r="L456" s="171"/>
      <c r="M456" s="171"/>
      <c r="N456" s="171"/>
      <c r="O456" s="171"/>
      <c r="P456" s="171"/>
      <c r="Q456" s="171"/>
      <c r="R456" s="171"/>
    </row>
    <row r="457" spans="1:18" ht="15.75">
      <c r="A457" s="171"/>
      <c r="B457" s="178" t="s">
        <v>548</v>
      </c>
      <c r="C457" s="178" t="s">
        <v>549</v>
      </c>
      <c r="D457" s="171"/>
      <c r="E457" s="171"/>
      <c r="F457" s="171"/>
      <c r="G457" s="171"/>
      <c r="H457" s="171"/>
      <c r="I457" s="171"/>
      <c r="J457" s="171"/>
      <c r="K457" s="171"/>
      <c r="L457" s="171"/>
      <c r="M457" s="171"/>
      <c r="N457" s="171"/>
      <c r="O457" s="171"/>
      <c r="P457" s="171"/>
      <c r="Q457" s="171"/>
      <c r="R457" s="171"/>
    </row>
    <row r="458" spans="1:18" ht="15.75">
      <c r="A458" s="171"/>
      <c r="B458" s="178"/>
      <c r="C458" s="178" t="s">
        <v>550</v>
      </c>
      <c r="D458" s="171"/>
      <c r="E458" s="171"/>
      <c r="F458" s="171"/>
      <c r="G458" s="171"/>
      <c r="H458" s="171"/>
      <c r="I458" s="171"/>
      <c r="J458" s="171"/>
      <c r="K458" s="171"/>
      <c r="L458" s="171"/>
      <c r="M458" s="171"/>
      <c r="N458" s="171"/>
      <c r="O458" s="171"/>
      <c r="P458" s="171"/>
      <c r="Q458" s="171"/>
      <c r="R458" s="171"/>
    </row>
    <row r="459" spans="1:18" ht="15.75">
      <c r="A459" s="145"/>
      <c r="B459" s="146"/>
      <c r="C459" s="146" t="s">
        <v>537</v>
      </c>
      <c r="D459" s="145"/>
      <c r="E459" s="145"/>
      <c r="F459" s="145"/>
      <c r="G459" s="145"/>
      <c r="H459" s="145"/>
      <c r="I459" s="145"/>
      <c r="J459" s="145"/>
      <c r="K459" s="145"/>
      <c r="L459" s="145"/>
      <c r="M459" s="145"/>
      <c r="N459" s="145"/>
      <c r="O459" s="145"/>
      <c r="P459" s="145"/>
      <c r="Q459" s="145"/>
      <c r="R459" s="145"/>
    </row>
    <row r="460" spans="1:18" ht="15.75">
      <c r="A460" s="164"/>
      <c r="B460" s="18"/>
      <c r="C460" s="18"/>
      <c r="D460" s="164"/>
      <c r="E460" s="164"/>
      <c r="F460" s="164"/>
      <c r="G460" s="164"/>
      <c r="H460" s="164"/>
      <c r="I460" s="164"/>
      <c r="J460" s="164"/>
      <c r="K460" s="164"/>
      <c r="L460" s="164"/>
      <c r="M460" s="164"/>
      <c r="N460" s="164"/>
      <c r="O460" s="164"/>
      <c r="P460" s="164"/>
      <c r="Q460" s="164"/>
      <c r="R460" s="164"/>
    </row>
    <row r="461" spans="1:18" ht="15.75">
      <c r="A461" s="164"/>
      <c r="B461" s="18"/>
      <c r="C461" s="18"/>
      <c r="D461" s="164"/>
      <c r="E461" s="164"/>
      <c r="F461" s="164"/>
      <c r="G461" s="164"/>
      <c r="H461" s="164"/>
      <c r="I461" s="164"/>
      <c r="J461" s="164"/>
      <c r="K461" s="164"/>
      <c r="L461" s="164"/>
      <c r="M461" s="164"/>
      <c r="N461" s="164"/>
      <c r="O461" s="164"/>
      <c r="P461" s="164"/>
      <c r="Q461" s="164"/>
      <c r="R461" s="164"/>
    </row>
    <row r="462" spans="1:18" ht="15.75">
      <c r="A462" s="164"/>
      <c r="B462" s="18"/>
      <c r="C462" s="18"/>
      <c r="D462" s="164"/>
      <c r="E462" s="164"/>
      <c r="F462" s="164"/>
      <c r="G462" s="164"/>
      <c r="H462" s="164"/>
      <c r="I462" s="164"/>
      <c r="J462" s="164"/>
      <c r="K462" s="164"/>
      <c r="L462" s="164"/>
      <c r="M462" s="164"/>
      <c r="N462" s="164"/>
      <c r="O462" s="164"/>
      <c r="P462" s="164"/>
      <c r="Q462" s="164"/>
      <c r="R462" s="164"/>
    </row>
    <row r="463" spans="1:18" ht="15.75">
      <c r="A463" s="164"/>
      <c r="B463" s="18"/>
      <c r="C463" s="18"/>
      <c r="D463" s="164"/>
      <c r="E463" s="164"/>
      <c r="F463" s="164"/>
      <c r="G463" s="164"/>
      <c r="H463" s="164"/>
      <c r="I463" s="164"/>
      <c r="J463" s="164"/>
      <c r="K463" s="164"/>
      <c r="L463" s="164"/>
      <c r="M463" s="164"/>
      <c r="N463" s="164"/>
      <c r="O463" s="164"/>
      <c r="P463" s="164"/>
      <c r="Q463" s="164"/>
      <c r="R463" s="164"/>
    </row>
    <row r="464" spans="1:18" ht="15.75">
      <c r="A464" s="164"/>
      <c r="B464" s="18"/>
      <c r="C464" s="18"/>
      <c r="D464" s="164"/>
      <c r="E464" s="164"/>
      <c r="F464" s="164"/>
      <c r="G464" s="164"/>
      <c r="H464" s="164"/>
      <c r="I464" s="164"/>
      <c r="J464" s="164"/>
      <c r="K464" s="164"/>
      <c r="L464" s="164"/>
      <c r="M464" s="164"/>
      <c r="N464" s="164"/>
      <c r="O464" s="164"/>
      <c r="P464" s="164"/>
      <c r="Q464" s="164"/>
      <c r="R464" s="194">
        <v>21</v>
      </c>
    </row>
    <row r="465" spans="1:18" ht="15.75">
      <c r="A465" s="272" t="s">
        <v>15</v>
      </c>
      <c r="B465" s="272"/>
      <c r="C465" s="272"/>
      <c r="D465" s="272"/>
      <c r="E465" s="272"/>
      <c r="F465" s="272"/>
      <c r="G465" s="272"/>
      <c r="H465" s="272"/>
      <c r="I465" s="272"/>
      <c r="J465" s="272"/>
      <c r="K465" s="272"/>
      <c r="L465" s="272"/>
      <c r="M465" s="272"/>
      <c r="N465" s="272"/>
      <c r="O465" s="272"/>
      <c r="P465" s="272"/>
      <c r="Q465" s="272"/>
      <c r="R465" s="272"/>
    </row>
    <row r="466" spans="1:18" ht="15.75">
      <c r="A466" s="268" t="s">
        <v>151</v>
      </c>
      <c r="B466" s="268"/>
      <c r="C466" s="268"/>
      <c r="D466" s="268"/>
      <c r="E466" s="268"/>
      <c r="F466" s="268"/>
      <c r="G466" s="268"/>
      <c r="H466" s="268"/>
      <c r="I466" s="268"/>
      <c r="J466" s="268"/>
      <c r="K466" s="268"/>
      <c r="L466" s="268"/>
      <c r="M466" s="268"/>
      <c r="N466" s="268"/>
      <c r="O466" s="268"/>
      <c r="P466" s="268"/>
      <c r="Q466" s="268"/>
      <c r="R466" s="268"/>
    </row>
    <row r="467" spans="1:18" ht="15.75">
      <c r="A467" s="268" t="s">
        <v>100</v>
      </c>
      <c r="B467" s="268"/>
      <c r="C467" s="268"/>
      <c r="D467" s="268"/>
      <c r="E467" s="268"/>
      <c r="F467" s="268"/>
      <c r="G467" s="268"/>
      <c r="H467" s="268"/>
      <c r="I467" s="268"/>
      <c r="J467" s="268"/>
      <c r="K467" s="268"/>
      <c r="L467" s="268"/>
      <c r="M467" s="268"/>
      <c r="N467" s="268"/>
      <c r="O467" s="268"/>
      <c r="P467" s="268"/>
      <c r="Q467" s="268"/>
      <c r="R467" s="268"/>
    </row>
    <row r="468" spans="1:18" ht="18">
      <c r="A468" s="93" t="s">
        <v>152</v>
      </c>
      <c r="B468" s="93"/>
      <c r="C468" s="94"/>
      <c r="D468" s="94"/>
      <c r="E468" s="95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6"/>
    </row>
    <row r="469" spans="1:18" ht="15.75">
      <c r="A469" s="65"/>
      <c r="B469" s="64" t="s">
        <v>327</v>
      </c>
      <c r="C469" s="64"/>
      <c r="D469" s="119"/>
      <c r="E469" s="120"/>
      <c r="F469" s="65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</row>
    <row r="470" spans="1:18" ht="15.75">
      <c r="A470" s="65"/>
      <c r="B470" s="64"/>
      <c r="C470" s="64"/>
      <c r="D470" s="119"/>
      <c r="E470" s="120"/>
      <c r="F470" s="65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</row>
    <row r="471" spans="1:18" ht="15.75">
      <c r="A471" s="72" t="s">
        <v>13</v>
      </c>
      <c r="B471" s="72" t="s">
        <v>16</v>
      </c>
      <c r="C471" s="72" t="s">
        <v>17</v>
      </c>
      <c r="D471" s="72" t="s">
        <v>8</v>
      </c>
      <c r="E471" s="72" t="s">
        <v>19</v>
      </c>
      <c r="F471" s="72" t="s">
        <v>50</v>
      </c>
      <c r="G471" s="269" t="s">
        <v>52</v>
      </c>
      <c r="H471" s="270"/>
      <c r="I471" s="271"/>
      <c r="J471" s="121" t="s">
        <v>187</v>
      </c>
      <c r="K471" s="122"/>
      <c r="L471" s="122"/>
      <c r="M471" s="122"/>
      <c r="N471" s="122"/>
      <c r="O471" s="122"/>
      <c r="P471" s="122"/>
      <c r="Q471" s="122"/>
      <c r="R471" s="123"/>
    </row>
    <row r="472" spans="1:18" ht="21">
      <c r="A472" s="73" t="s">
        <v>14</v>
      </c>
      <c r="B472" s="73"/>
      <c r="C472" s="73" t="s">
        <v>18</v>
      </c>
      <c r="D472" s="73" t="s">
        <v>49</v>
      </c>
      <c r="E472" s="73" t="s">
        <v>4</v>
      </c>
      <c r="F472" s="73" t="s">
        <v>51</v>
      </c>
      <c r="G472" s="124" t="s">
        <v>20</v>
      </c>
      <c r="H472" s="125" t="s">
        <v>21</v>
      </c>
      <c r="I472" s="126" t="s">
        <v>22</v>
      </c>
      <c r="J472" s="127" t="s">
        <v>23</v>
      </c>
      <c r="K472" s="125" t="s">
        <v>24</v>
      </c>
      <c r="L472" s="127" t="s">
        <v>25</v>
      </c>
      <c r="M472" s="125" t="s">
        <v>26</v>
      </c>
      <c r="N472" s="127" t="s">
        <v>27</v>
      </c>
      <c r="O472" s="125" t="s">
        <v>28</v>
      </c>
      <c r="P472" s="127" t="s">
        <v>29</v>
      </c>
      <c r="Q472" s="125" t="s">
        <v>30</v>
      </c>
      <c r="R472" s="125" t="s">
        <v>31</v>
      </c>
    </row>
    <row r="473" spans="1:18" ht="15.75">
      <c r="A473" s="243">
        <v>6</v>
      </c>
      <c r="B473" s="183" t="s">
        <v>319</v>
      </c>
      <c r="C473" s="183" t="s">
        <v>543</v>
      </c>
      <c r="D473" s="91">
        <v>50000</v>
      </c>
      <c r="E473" s="75" t="s">
        <v>175</v>
      </c>
      <c r="F473" s="50" t="s">
        <v>311</v>
      </c>
      <c r="G473" s="106"/>
      <c r="H473" s="49"/>
      <c r="I473" s="107"/>
      <c r="J473" s="108"/>
      <c r="K473" s="49"/>
      <c r="L473" s="108"/>
      <c r="M473" s="49"/>
      <c r="N473" s="108"/>
      <c r="O473" s="49"/>
      <c r="P473" s="108"/>
      <c r="Q473" s="49"/>
      <c r="R473" s="49"/>
    </row>
    <row r="474" spans="1:18" ht="15.75">
      <c r="A474" s="245"/>
      <c r="B474" s="184" t="s">
        <v>320</v>
      </c>
      <c r="C474" s="184" t="s">
        <v>544</v>
      </c>
      <c r="D474" s="166"/>
      <c r="E474" s="59"/>
      <c r="F474" s="55"/>
      <c r="G474" s="110"/>
      <c r="H474" s="54"/>
      <c r="I474" s="111"/>
      <c r="J474" s="64"/>
      <c r="K474" s="54"/>
      <c r="L474" s="64"/>
      <c r="M474" s="54"/>
      <c r="N474" s="64"/>
      <c r="O474" s="54"/>
      <c r="P474" s="64"/>
      <c r="Q474" s="54"/>
      <c r="R474" s="54"/>
    </row>
    <row r="475" spans="1:18" ht="15.75">
      <c r="A475" s="245"/>
      <c r="B475" s="59"/>
      <c r="C475" s="178" t="s">
        <v>545</v>
      </c>
      <c r="D475" s="166"/>
      <c r="E475" s="59"/>
      <c r="F475" s="55"/>
      <c r="G475" s="110"/>
      <c r="H475" s="54"/>
      <c r="I475" s="111"/>
      <c r="J475" s="64"/>
      <c r="K475" s="54"/>
      <c r="L475" s="64"/>
      <c r="M475" s="54"/>
      <c r="N475" s="64"/>
      <c r="O475" s="54"/>
      <c r="P475" s="64"/>
      <c r="Q475" s="54"/>
      <c r="R475" s="54"/>
    </row>
    <row r="476" spans="1:18" ht="15.75">
      <c r="A476" s="112"/>
      <c r="B476" s="60"/>
      <c r="C476" s="146" t="s">
        <v>546</v>
      </c>
      <c r="D476" s="185"/>
      <c r="E476" s="60"/>
      <c r="F476" s="58"/>
      <c r="G476" s="113"/>
      <c r="H476" s="57"/>
      <c r="I476" s="89"/>
      <c r="J476" s="114"/>
      <c r="K476" s="57"/>
      <c r="L476" s="114"/>
      <c r="M476" s="57"/>
      <c r="N476" s="114"/>
      <c r="O476" s="57"/>
      <c r="P476" s="114"/>
      <c r="Q476" s="57"/>
      <c r="R476" s="57"/>
    </row>
    <row r="477" spans="1:18" ht="15.75">
      <c r="A477" s="243">
        <v>7</v>
      </c>
      <c r="B477" s="183" t="s">
        <v>321</v>
      </c>
      <c r="C477" s="174" t="s">
        <v>531</v>
      </c>
      <c r="D477" s="186">
        <v>50000</v>
      </c>
      <c r="E477" s="75" t="s">
        <v>175</v>
      </c>
      <c r="F477" s="50" t="s">
        <v>311</v>
      </c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</row>
    <row r="478" spans="1:18" ht="15.75">
      <c r="A478" s="245"/>
      <c r="B478" s="184" t="s">
        <v>322</v>
      </c>
      <c r="C478" s="175" t="s">
        <v>532</v>
      </c>
      <c r="D478" s="187"/>
      <c r="E478" s="59"/>
      <c r="F478" s="55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</row>
    <row r="479" spans="1:18" ht="15.75">
      <c r="A479" s="109"/>
      <c r="B479" s="171"/>
      <c r="C479" s="175" t="s">
        <v>533</v>
      </c>
      <c r="D479" s="188"/>
      <c r="E479" s="59"/>
      <c r="F479" s="55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</row>
    <row r="480" spans="1:18" ht="15.75">
      <c r="A480" s="109"/>
      <c r="B480" s="173"/>
      <c r="C480" s="175" t="s">
        <v>534</v>
      </c>
      <c r="D480" s="188"/>
      <c r="E480" s="59"/>
      <c r="F480" s="55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</row>
    <row r="481" spans="1:18" ht="15.75">
      <c r="A481" s="246">
        <v>8</v>
      </c>
      <c r="B481" s="183" t="s">
        <v>323</v>
      </c>
      <c r="C481" s="174" t="s">
        <v>531</v>
      </c>
      <c r="D481" s="190">
        <v>50000</v>
      </c>
      <c r="E481" s="143" t="s">
        <v>175</v>
      </c>
      <c r="F481" s="177" t="s">
        <v>311</v>
      </c>
      <c r="G481" s="143"/>
      <c r="H481" s="143"/>
      <c r="I481" s="143"/>
      <c r="J481" s="143"/>
      <c r="K481" s="143"/>
      <c r="L481" s="143"/>
      <c r="M481" s="143"/>
      <c r="N481" s="143"/>
      <c r="O481" s="143"/>
      <c r="P481" s="143"/>
      <c r="Q481" s="143"/>
      <c r="R481" s="143"/>
    </row>
    <row r="482" spans="1:18" ht="15.75">
      <c r="A482" s="244"/>
      <c r="B482" s="184" t="s">
        <v>324</v>
      </c>
      <c r="C482" s="175" t="s">
        <v>532</v>
      </c>
      <c r="D482" s="175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</row>
    <row r="483" spans="1:18" ht="15.75">
      <c r="A483" s="244"/>
      <c r="B483" s="203"/>
      <c r="C483" s="175" t="s">
        <v>533</v>
      </c>
      <c r="D483" s="175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</row>
    <row r="484" spans="1:18" ht="15.75">
      <c r="A484" s="244"/>
      <c r="B484" s="203"/>
      <c r="C484" s="175" t="s">
        <v>534</v>
      </c>
      <c r="D484" s="175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</row>
    <row r="485" spans="1:18" ht="15.75">
      <c r="A485" s="247">
        <v>9</v>
      </c>
      <c r="B485" s="183" t="s">
        <v>325</v>
      </c>
      <c r="C485" s="143" t="s">
        <v>543</v>
      </c>
      <c r="D485" s="190">
        <v>20000</v>
      </c>
      <c r="E485" s="143" t="s">
        <v>175</v>
      </c>
      <c r="F485" s="177" t="s">
        <v>311</v>
      </c>
      <c r="G485" s="142"/>
      <c r="H485" s="142"/>
      <c r="I485" s="142"/>
      <c r="J485" s="142"/>
      <c r="K485" s="142"/>
      <c r="L485" s="142"/>
      <c r="M485" s="142"/>
      <c r="N485" s="142"/>
      <c r="O485" s="142"/>
      <c r="P485" s="142"/>
      <c r="Q485" s="142"/>
      <c r="R485" s="142"/>
    </row>
    <row r="486" spans="1:18" ht="15.75">
      <c r="A486" s="248"/>
      <c r="B486" s="171"/>
      <c r="C486" s="178" t="s">
        <v>551</v>
      </c>
      <c r="D486" s="170"/>
      <c r="E486" s="171"/>
      <c r="F486" s="171"/>
      <c r="G486" s="171"/>
      <c r="H486" s="171"/>
      <c r="I486" s="171"/>
      <c r="J486" s="171"/>
      <c r="K486" s="171"/>
      <c r="L486" s="171"/>
      <c r="M486" s="171"/>
      <c r="N486" s="171"/>
      <c r="O486" s="171"/>
      <c r="P486" s="171"/>
      <c r="Q486" s="171"/>
      <c r="R486" s="171"/>
    </row>
    <row r="487" spans="1:18" ht="15.75">
      <c r="A487" s="249"/>
      <c r="B487" s="145"/>
      <c r="C487" s="146" t="s">
        <v>552</v>
      </c>
      <c r="D487" s="180"/>
      <c r="E487" s="145"/>
      <c r="F487" s="145"/>
      <c r="G487" s="145"/>
      <c r="H487" s="145"/>
      <c r="I487" s="145"/>
      <c r="J487" s="145"/>
      <c r="K487" s="145"/>
      <c r="L487" s="145"/>
      <c r="M487" s="145"/>
      <c r="N487" s="145"/>
      <c r="O487" s="145"/>
      <c r="P487" s="145"/>
      <c r="Q487" s="145"/>
      <c r="R487" s="145"/>
    </row>
    <row r="488" spans="1:18" ht="15.75">
      <c r="A488" s="206">
        <v>10</v>
      </c>
      <c r="B488" s="143" t="s">
        <v>326</v>
      </c>
      <c r="C488" s="189" t="s">
        <v>553</v>
      </c>
      <c r="D488" s="190">
        <v>30000</v>
      </c>
      <c r="E488" s="143" t="s">
        <v>175</v>
      </c>
      <c r="F488" s="191" t="s">
        <v>311</v>
      </c>
      <c r="G488" s="171"/>
      <c r="H488" s="171"/>
      <c r="I488" s="171"/>
      <c r="J488" s="171"/>
      <c r="K488" s="171"/>
      <c r="L488" s="171"/>
      <c r="M488" s="171"/>
      <c r="N488" s="171"/>
      <c r="O488" s="171"/>
      <c r="P488" s="171"/>
      <c r="Q488" s="171"/>
      <c r="R488" s="171"/>
    </row>
    <row r="489" spans="1:18" ht="15.75">
      <c r="A489" s="171"/>
      <c r="B489" s="171"/>
      <c r="C489" s="178" t="s">
        <v>554</v>
      </c>
      <c r="D489" s="171"/>
      <c r="E489" s="171"/>
      <c r="F489" s="171"/>
      <c r="G489" s="171"/>
      <c r="H489" s="171"/>
      <c r="I489" s="171"/>
      <c r="J489" s="171"/>
      <c r="K489" s="171"/>
      <c r="L489" s="171"/>
      <c r="M489" s="171"/>
      <c r="N489" s="171"/>
      <c r="O489" s="171"/>
      <c r="P489" s="171"/>
      <c r="Q489" s="171"/>
      <c r="R489" s="171"/>
    </row>
    <row r="490" spans="1:18" ht="15.75">
      <c r="A490" s="145"/>
      <c r="B490" s="145"/>
      <c r="C490" s="146" t="s">
        <v>556</v>
      </c>
      <c r="D490" s="145"/>
      <c r="E490" s="145"/>
      <c r="F490" s="145"/>
      <c r="G490" s="145"/>
      <c r="H490" s="145"/>
      <c r="I490" s="145"/>
      <c r="J490" s="145"/>
      <c r="K490" s="145"/>
      <c r="L490" s="145"/>
      <c r="M490" s="145"/>
      <c r="N490" s="145"/>
      <c r="O490" s="145"/>
      <c r="P490" s="145"/>
      <c r="Q490" s="145"/>
      <c r="R490" s="145"/>
    </row>
    <row r="494" spans="1:18" ht="15.75">
      <c r="R494" s="279">
        <v>22</v>
      </c>
    </row>
    <row r="495" spans="1:18" ht="15.75">
      <c r="A495" s="268" t="s">
        <v>15</v>
      </c>
      <c r="B495" s="268"/>
      <c r="C495" s="268"/>
      <c r="D495" s="268"/>
      <c r="E495" s="268"/>
      <c r="F495" s="268"/>
      <c r="G495" s="268"/>
      <c r="H495" s="268"/>
      <c r="I495" s="268"/>
      <c r="J495" s="268"/>
      <c r="K495" s="268"/>
      <c r="L495" s="268"/>
      <c r="M495" s="268"/>
      <c r="N495" s="268"/>
      <c r="O495" s="268"/>
      <c r="P495" s="268"/>
      <c r="Q495" s="268"/>
      <c r="R495" s="268"/>
    </row>
    <row r="496" spans="1:18" ht="15.75">
      <c r="A496" s="268" t="s">
        <v>151</v>
      </c>
      <c r="B496" s="268"/>
      <c r="C496" s="268"/>
      <c r="D496" s="268"/>
      <c r="E496" s="268"/>
      <c r="F496" s="268"/>
      <c r="G496" s="268"/>
      <c r="H496" s="268"/>
      <c r="I496" s="268"/>
      <c r="J496" s="268"/>
      <c r="K496" s="268"/>
      <c r="L496" s="268"/>
      <c r="M496" s="268"/>
      <c r="N496" s="268"/>
      <c r="O496" s="268"/>
      <c r="P496" s="268"/>
      <c r="Q496" s="268"/>
      <c r="R496" s="268"/>
    </row>
    <row r="497" spans="1:18" ht="15.75">
      <c r="A497" s="268" t="s">
        <v>100</v>
      </c>
      <c r="B497" s="268"/>
      <c r="C497" s="268"/>
      <c r="D497" s="268"/>
      <c r="E497" s="268"/>
      <c r="F497" s="268"/>
      <c r="G497" s="268"/>
      <c r="H497" s="268"/>
      <c r="I497" s="268"/>
      <c r="J497" s="268"/>
      <c r="K497" s="268"/>
      <c r="L497" s="268"/>
      <c r="M497" s="268"/>
      <c r="N497" s="268"/>
      <c r="O497" s="268"/>
      <c r="P497" s="268"/>
      <c r="Q497" s="268"/>
      <c r="R497" s="268"/>
    </row>
    <row r="498" spans="1:18" ht="18">
      <c r="A498" s="93" t="s">
        <v>328</v>
      </c>
      <c r="B498" s="93"/>
      <c r="C498" s="94"/>
      <c r="D498" s="94"/>
      <c r="E498" s="95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6"/>
    </row>
    <row r="499" spans="1:18" ht="18">
      <c r="A499" s="93"/>
      <c r="B499" s="93" t="s">
        <v>329</v>
      </c>
      <c r="C499" s="192" t="s">
        <v>330</v>
      </c>
      <c r="D499" s="192"/>
      <c r="E499" s="95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6"/>
    </row>
    <row r="500" spans="1:18" ht="18">
      <c r="A500" s="93"/>
      <c r="B500" s="93"/>
      <c r="C500" s="192" t="s">
        <v>331</v>
      </c>
      <c r="D500" s="192"/>
      <c r="E500" s="95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6"/>
    </row>
    <row r="501" spans="1:18" ht="18">
      <c r="A501" s="93"/>
      <c r="B501" s="93"/>
      <c r="C501" s="192" t="s">
        <v>332</v>
      </c>
      <c r="D501" s="192"/>
      <c r="E501" s="95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6"/>
    </row>
    <row r="502" spans="1:18" ht="15.75">
      <c r="A502" s="65"/>
      <c r="B502" s="64" t="s">
        <v>333</v>
      </c>
      <c r="C502" s="64"/>
      <c r="D502" s="119"/>
      <c r="E502" s="120"/>
      <c r="F502" s="65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</row>
    <row r="503" spans="1:18" ht="15.75">
      <c r="A503" s="65"/>
      <c r="B503" s="64"/>
      <c r="C503" s="64"/>
      <c r="D503" s="119"/>
      <c r="E503" s="120"/>
      <c r="F503" s="65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</row>
    <row r="504" spans="1:18" ht="15.75">
      <c r="A504" s="72" t="s">
        <v>13</v>
      </c>
      <c r="B504" s="72" t="s">
        <v>16</v>
      </c>
      <c r="C504" s="72" t="s">
        <v>17</v>
      </c>
      <c r="D504" s="72" t="s">
        <v>8</v>
      </c>
      <c r="E504" s="72" t="s">
        <v>19</v>
      </c>
      <c r="F504" s="72" t="s">
        <v>50</v>
      </c>
      <c r="G504" s="269" t="s">
        <v>52</v>
      </c>
      <c r="H504" s="270"/>
      <c r="I504" s="271"/>
      <c r="J504" s="121" t="s">
        <v>187</v>
      </c>
      <c r="K504" s="122"/>
      <c r="L504" s="122"/>
      <c r="M504" s="122"/>
      <c r="N504" s="122"/>
      <c r="O504" s="122"/>
      <c r="P504" s="122"/>
      <c r="Q504" s="122"/>
      <c r="R504" s="123"/>
    </row>
    <row r="505" spans="1:18" ht="21">
      <c r="A505" s="73" t="s">
        <v>14</v>
      </c>
      <c r="B505" s="73"/>
      <c r="C505" s="73" t="s">
        <v>18</v>
      </c>
      <c r="D505" s="73" t="s">
        <v>49</v>
      </c>
      <c r="E505" s="73" t="s">
        <v>4</v>
      </c>
      <c r="F505" s="73" t="s">
        <v>51</v>
      </c>
      <c r="G505" s="124" t="s">
        <v>20</v>
      </c>
      <c r="H505" s="125" t="s">
        <v>21</v>
      </c>
      <c r="I505" s="126" t="s">
        <v>22</v>
      </c>
      <c r="J505" s="127" t="s">
        <v>23</v>
      </c>
      <c r="K505" s="125" t="s">
        <v>24</v>
      </c>
      <c r="L505" s="127" t="s">
        <v>25</v>
      </c>
      <c r="M505" s="125" t="s">
        <v>26</v>
      </c>
      <c r="N505" s="127" t="s">
        <v>27</v>
      </c>
      <c r="O505" s="125" t="s">
        <v>28</v>
      </c>
      <c r="P505" s="127" t="s">
        <v>29</v>
      </c>
      <c r="Q505" s="125" t="s">
        <v>30</v>
      </c>
      <c r="R505" s="125" t="s">
        <v>31</v>
      </c>
    </row>
    <row r="506" spans="1:18" ht="15.75">
      <c r="A506" s="137">
        <v>1</v>
      </c>
      <c r="B506" s="183" t="s">
        <v>334</v>
      </c>
      <c r="C506" s="183" t="s">
        <v>335</v>
      </c>
      <c r="D506" s="91">
        <v>10000</v>
      </c>
      <c r="E506" s="75" t="s">
        <v>175</v>
      </c>
      <c r="F506" s="50" t="s">
        <v>311</v>
      </c>
      <c r="G506" s="106"/>
      <c r="H506" s="49"/>
      <c r="I506" s="107"/>
      <c r="J506" s="108"/>
      <c r="K506" s="49"/>
      <c r="L506" s="108"/>
      <c r="M506" s="49"/>
      <c r="N506" s="108"/>
      <c r="O506" s="49"/>
      <c r="P506" s="108"/>
      <c r="Q506" s="49"/>
      <c r="R506" s="49"/>
    </row>
    <row r="507" spans="1:18" ht="15.75">
      <c r="A507" s="161"/>
      <c r="B507" s="184"/>
      <c r="C507" s="184"/>
      <c r="D507" s="166"/>
      <c r="E507" s="59"/>
      <c r="F507" s="55"/>
      <c r="G507" s="110"/>
      <c r="H507" s="54"/>
      <c r="I507" s="111"/>
      <c r="J507" s="64"/>
      <c r="K507" s="54"/>
      <c r="L507" s="64"/>
      <c r="M507" s="54"/>
      <c r="N507" s="64"/>
      <c r="O507" s="54"/>
      <c r="P507" s="64"/>
      <c r="Q507" s="54"/>
      <c r="R507" s="54"/>
    </row>
    <row r="508" spans="1:18" ht="15.75">
      <c r="A508" s="161"/>
      <c r="B508" s="59"/>
      <c r="C508" s="178"/>
      <c r="D508" s="166"/>
      <c r="E508" s="59"/>
      <c r="F508" s="55"/>
      <c r="G508" s="110"/>
      <c r="H508" s="54"/>
      <c r="I508" s="111"/>
      <c r="J508" s="64"/>
      <c r="K508" s="54"/>
      <c r="L508" s="64"/>
      <c r="M508" s="54"/>
      <c r="N508" s="64"/>
      <c r="O508" s="54"/>
      <c r="P508" s="64"/>
      <c r="Q508" s="54"/>
      <c r="R508" s="54"/>
    </row>
    <row r="509" spans="1:18" ht="15.75">
      <c r="A509" s="58"/>
      <c r="B509" s="60"/>
      <c r="C509" s="146"/>
      <c r="D509" s="185"/>
      <c r="E509" s="60"/>
      <c r="F509" s="58"/>
      <c r="G509" s="113"/>
      <c r="H509" s="57"/>
      <c r="I509" s="89"/>
      <c r="J509" s="114"/>
      <c r="K509" s="57"/>
      <c r="L509" s="114"/>
      <c r="M509" s="57"/>
      <c r="N509" s="114"/>
      <c r="O509" s="57"/>
      <c r="P509" s="114"/>
      <c r="Q509" s="57"/>
      <c r="R509" s="57"/>
    </row>
    <row r="510" spans="1:18" ht="15.75">
      <c r="A510" s="158"/>
      <c r="B510" s="193"/>
      <c r="C510" s="18"/>
      <c r="D510" s="163"/>
      <c r="E510" s="120"/>
      <c r="F510" s="65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</row>
    <row r="511" spans="1:18" ht="15.75">
      <c r="A511" s="158"/>
      <c r="B511" s="193"/>
      <c r="C511" s="18"/>
      <c r="D511" s="163"/>
      <c r="E511" s="120"/>
      <c r="F511" s="65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</row>
    <row r="512" spans="1:18" ht="15.75">
      <c r="A512" s="65"/>
      <c r="B512" s="164"/>
      <c r="C512" s="18"/>
      <c r="D512" s="159"/>
      <c r="E512" s="120"/>
      <c r="F512" s="65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</row>
    <row r="513" spans="1:18" ht="15.75">
      <c r="A513" s="65"/>
      <c r="B513" s="169"/>
      <c r="C513" s="18"/>
      <c r="D513" s="159"/>
      <c r="E513" s="120"/>
      <c r="F513" s="65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</row>
    <row r="514" spans="1:18" ht="15.7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</row>
    <row r="515" spans="1:18" ht="15.75">
      <c r="A515" s="194"/>
      <c r="B515" s="193"/>
      <c r="C515" s="18"/>
      <c r="D515" s="195"/>
      <c r="E515" s="18"/>
      <c r="F515" s="40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</row>
    <row r="516" spans="1:18" ht="15.75">
      <c r="A516" s="194"/>
      <c r="B516" s="193"/>
      <c r="C516" s="18"/>
      <c r="D516" s="195"/>
      <c r="E516" s="18"/>
      <c r="F516" s="40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</row>
    <row r="517" spans="1:18" ht="15.75">
      <c r="A517" s="18"/>
      <c r="B517" s="193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</row>
    <row r="518" spans="1:18" ht="15.7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</row>
    <row r="519" spans="1:18" ht="15.75">
      <c r="A519" s="196"/>
      <c r="B519" s="193"/>
      <c r="C519" s="18"/>
      <c r="D519" s="195"/>
      <c r="E519" s="18"/>
      <c r="F519" s="40"/>
      <c r="G519" s="164"/>
      <c r="H519" s="164"/>
      <c r="I519" s="164"/>
      <c r="J519" s="164"/>
      <c r="K519" s="164"/>
      <c r="L519" s="164"/>
      <c r="M519" s="164"/>
      <c r="N519" s="164"/>
      <c r="O519" s="164"/>
      <c r="P519" s="164"/>
      <c r="Q519" s="164"/>
      <c r="R519" s="164"/>
    </row>
    <row r="520" spans="1:18" ht="15.75">
      <c r="A520" s="164"/>
      <c r="B520" s="164"/>
      <c r="C520" s="18"/>
      <c r="D520" s="164"/>
      <c r="E520" s="164"/>
      <c r="F520" s="164"/>
      <c r="G520" s="164"/>
      <c r="H520" s="164"/>
      <c r="I520" s="164"/>
      <c r="J520" s="164"/>
      <c r="K520" s="164"/>
      <c r="L520" s="164"/>
      <c r="M520" s="164"/>
      <c r="N520" s="164"/>
      <c r="O520" s="164"/>
      <c r="P520" s="164"/>
      <c r="Q520" s="164"/>
      <c r="R520" s="164"/>
    </row>
    <row r="521" spans="1:18" ht="15.75">
      <c r="A521" s="164"/>
      <c r="B521" s="164"/>
      <c r="C521" s="18"/>
      <c r="D521" s="164"/>
      <c r="E521" s="164"/>
      <c r="F521" s="164"/>
      <c r="G521" s="164"/>
      <c r="H521" s="164"/>
      <c r="I521" s="164"/>
      <c r="J521" s="164"/>
      <c r="K521" s="164"/>
      <c r="L521" s="164"/>
      <c r="M521" s="164"/>
      <c r="N521" s="164"/>
      <c r="O521" s="164"/>
      <c r="P521" s="164"/>
      <c r="Q521" s="164"/>
      <c r="R521" s="164"/>
    </row>
    <row r="522" spans="1:18" ht="15.75">
      <c r="A522" s="164"/>
      <c r="B522" s="18"/>
      <c r="C522" s="197"/>
      <c r="D522" s="195"/>
      <c r="E522" s="18"/>
      <c r="F522" s="40"/>
      <c r="G522" s="164"/>
      <c r="H522" s="164"/>
      <c r="I522" s="164"/>
      <c r="J522" s="164"/>
      <c r="K522" s="164"/>
      <c r="L522" s="164"/>
      <c r="M522" s="164"/>
      <c r="N522" s="164"/>
      <c r="O522" s="164"/>
      <c r="P522" s="164"/>
      <c r="Q522" s="164"/>
      <c r="R522" s="164"/>
    </row>
    <row r="523" spans="1:18" ht="15.75">
      <c r="A523" s="164"/>
      <c r="B523" s="164"/>
      <c r="C523" s="18"/>
      <c r="D523" s="164"/>
      <c r="E523" s="164"/>
      <c r="F523" s="164"/>
      <c r="G523" s="164"/>
      <c r="H523" s="164"/>
      <c r="I523" s="164"/>
      <c r="J523" s="164"/>
      <c r="K523" s="164"/>
      <c r="L523" s="164"/>
      <c r="M523" s="164"/>
      <c r="N523" s="164"/>
      <c r="O523" s="164"/>
      <c r="P523" s="164"/>
      <c r="Q523" s="164"/>
      <c r="R523" s="164"/>
    </row>
    <row r="524" spans="1:18" ht="15.75">
      <c r="A524" s="164"/>
      <c r="B524" s="164"/>
      <c r="C524" s="164"/>
      <c r="D524" s="164"/>
      <c r="E524" s="164"/>
      <c r="F524" s="164"/>
      <c r="G524" s="164"/>
      <c r="H524" s="164"/>
      <c r="I524" s="164"/>
      <c r="J524" s="164"/>
      <c r="K524" s="164"/>
      <c r="L524" s="164"/>
      <c r="M524" s="164"/>
      <c r="N524" s="164"/>
      <c r="O524" s="164"/>
      <c r="P524" s="164"/>
      <c r="Q524" s="164"/>
      <c r="R524" s="194">
        <v>23</v>
      </c>
    </row>
    <row r="526" spans="1:18" ht="15.75">
      <c r="A526" s="268" t="s">
        <v>15</v>
      </c>
      <c r="B526" s="268"/>
      <c r="C526" s="268"/>
      <c r="D526" s="268"/>
      <c r="E526" s="268"/>
      <c r="F526" s="268"/>
      <c r="G526" s="268"/>
      <c r="H526" s="268"/>
      <c r="I526" s="268"/>
      <c r="J526" s="268"/>
      <c r="K526" s="268"/>
      <c r="L526" s="268"/>
      <c r="M526" s="268"/>
      <c r="N526" s="268"/>
      <c r="O526" s="268"/>
      <c r="P526" s="268"/>
      <c r="Q526" s="268"/>
      <c r="R526" s="268"/>
    </row>
    <row r="527" spans="1:18" ht="15.75">
      <c r="A527" s="268" t="s">
        <v>151</v>
      </c>
      <c r="B527" s="268"/>
      <c r="C527" s="268"/>
      <c r="D527" s="268"/>
      <c r="E527" s="268"/>
      <c r="F527" s="268"/>
      <c r="G527" s="268"/>
      <c r="H527" s="268"/>
      <c r="I527" s="268"/>
      <c r="J527" s="268"/>
      <c r="K527" s="268"/>
      <c r="L527" s="268"/>
      <c r="M527" s="268"/>
      <c r="N527" s="268"/>
      <c r="O527" s="268"/>
      <c r="P527" s="268"/>
      <c r="Q527" s="268"/>
      <c r="R527" s="268"/>
    </row>
    <row r="528" spans="1:18" ht="15.75">
      <c r="A528" s="268" t="s">
        <v>100</v>
      </c>
      <c r="B528" s="268"/>
      <c r="C528" s="268"/>
      <c r="D528" s="268"/>
      <c r="E528" s="268"/>
      <c r="F528" s="268"/>
      <c r="G528" s="268"/>
      <c r="H528" s="268"/>
      <c r="I528" s="268"/>
      <c r="J528" s="268"/>
      <c r="K528" s="268"/>
      <c r="L528" s="268"/>
      <c r="M528" s="268"/>
      <c r="N528" s="268"/>
      <c r="O528" s="268"/>
      <c r="P528" s="268"/>
      <c r="Q528" s="268"/>
      <c r="R528" s="268"/>
    </row>
    <row r="529" spans="1:19" ht="18">
      <c r="A529" s="93" t="s">
        <v>328</v>
      </c>
      <c r="B529" s="93"/>
      <c r="C529" s="94"/>
      <c r="D529" s="94"/>
      <c r="E529" s="95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6"/>
    </row>
    <row r="530" spans="1:19" ht="18">
      <c r="A530" s="93"/>
      <c r="B530" s="93" t="s">
        <v>329</v>
      </c>
      <c r="C530" s="192" t="s">
        <v>330</v>
      </c>
      <c r="D530" s="192"/>
      <c r="E530" s="95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6"/>
    </row>
    <row r="531" spans="1:19" ht="18">
      <c r="A531" s="93"/>
      <c r="B531" s="93"/>
      <c r="C531" s="192" t="s">
        <v>331</v>
      </c>
      <c r="D531" s="192"/>
      <c r="E531" s="95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6"/>
    </row>
    <row r="532" spans="1:19" ht="18">
      <c r="A532" s="93"/>
      <c r="B532" s="93"/>
      <c r="C532" s="192" t="s">
        <v>332</v>
      </c>
      <c r="D532" s="192"/>
      <c r="E532" s="95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6"/>
    </row>
    <row r="533" spans="1:19" ht="15.75">
      <c r="A533" s="65"/>
      <c r="B533" s="64" t="s">
        <v>582</v>
      </c>
      <c r="C533" s="64"/>
      <c r="D533" s="119"/>
      <c r="E533" s="120"/>
      <c r="F533" s="65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</row>
    <row r="534" spans="1:19" ht="15.75">
      <c r="A534" s="65"/>
      <c r="B534" s="64"/>
      <c r="C534" s="64"/>
      <c r="D534" s="119"/>
      <c r="E534" s="120"/>
      <c r="F534" s="65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</row>
    <row r="535" spans="1:19" ht="15.75">
      <c r="A535" s="72" t="s">
        <v>13</v>
      </c>
      <c r="B535" s="72" t="s">
        <v>16</v>
      </c>
      <c r="C535" s="72" t="s">
        <v>17</v>
      </c>
      <c r="D535" s="72" t="s">
        <v>8</v>
      </c>
      <c r="E535" s="72" t="s">
        <v>19</v>
      </c>
      <c r="F535" s="72" t="s">
        <v>50</v>
      </c>
      <c r="G535" s="269" t="s">
        <v>52</v>
      </c>
      <c r="H535" s="270"/>
      <c r="I535" s="271"/>
      <c r="J535" s="121" t="s">
        <v>187</v>
      </c>
      <c r="K535" s="122"/>
      <c r="L535" s="122"/>
      <c r="M535" s="122"/>
      <c r="N535" s="122"/>
      <c r="O535" s="122"/>
      <c r="P535" s="122"/>
      <c r="Q535" s="122"/>
      <c r="R535" s="123"/>
    </row>
    <row r="536" spans="1:19" ht="21">
      <c r="A536" s="73" t="s">
        <v>14</v>
      </c>
      <c r="B536" s="73"/>
      <c r="C536" s="73" t="s">
        <v>18</v>
      </c>
      <c r="D536" s="73" t="s">
        <v>49</v>
      </c>
      <c r="E536" s="73" t="s">
        <v>4</v>
      </c>
      <c r="F536" s="73" t="s">
        <v>51</v>
      </c>
      <c r="G536" s="124" t="s">
        <v>20</v>
      </c>
      <c r="H536" s="125" t="s">
        <v>21</v>
      </c>
      <c r="I536" s="126" t="s">
        <v>22</v>
      </c>
      <c r="J536" s="127" t="s">
        <v>23</v>
      </c>
      <c r="K536" s="125" t="s">
        <v>24</v>
      </c>
      <c r="L536" s="127" t="s">
        <v>25</v>
      </c>
      <c r="M536" s="125" t="s">
        <v>26</v>
      </c>
      <c r="N536" s="127" t="s">
        <v>27</v>
      </c>
      <c r="O536" s="125" t="s">
        <v>28</v>
      </c>
      <c r="P536" s="127" t="s">
        <v>29</v>
      </c>
      <c r="Q536" s="125" t="s">
        <v>30</v>
      </c>
      <c r="R536" s="125" t="s">
        <v>31</v>
      </c>
    </row>
    <row r="537" spans="1:19" ht="15.75">
      <c r="A537" s="137">
        <v>1</v>
      </c>
      <c r="B537" s="183" t="s">
        <v>336</v>
      </c>
      <c r="C537" s="183" t="s">
        <v>338</v>
      </c>
      <c r="D537" s="91">
        <v>10000</v>
      </c>
      <c r="E537" s="75" t="s">
        <v>175</v>
      </c>
      <c r="F537" s="50" t="s">
        <v>311</v>
      </c>
      <c r="G537" s="106"/>
      <c r="H537" s="49"/>
      <c r="I537" s="107"/>
      <c r="J537" s="108"/>
      <c r="K537" s="49"/>
      <c r="L537" s="108"/>
      <c r="M537" s="49"/>
      <c r="N537" s="108"/>
      <c r="O537" s="49"/>
      <c r="P537" s="108"/>
      <c r="Q537" s="49"/>
      <c r="R537" s="49"/>
    </row>
    <row r="538" spans="1:19" ht="15.75">
      <c r="A538" s="161"/>
      <c r="B538" s="184" t="s">
        <v>337</v>
      </c>
      <c r="C538" s="184" t="s">
        <v>339</v>
      </c>
      <c r="D538" s="166"/>
      <c r="E538" s="59"/>
      <c r="F538" s="55"/>
      <c r="G538" s="110"/>
      <c r="H538" s="54"/>
      <c r="I538" s="111"/>
      <c r="J538" s="64"/>
      <c r="K538" s="54"/>
      <c r="L538" s="64"/>
      <c r="M538" s="54"/>
      <c r="N538" s="64"/>
      <c r="O538" s="54"/>
      <c r="P538" s="64"/>
      <c r="Q538" s="54"/>
      <c r="R538" s="54"/>
    </row>
    <row r="539" spans="1:19" ht="15.75">
      <c r="A539" s="161"/>
      <c r="B539" s="59"/>
      <c r="C539" s="178"/>
      <c r="D539" s="166"/>
      <c r="E539" s="59"/>
      <c r="F539" s="55"/>
      <c r="G539" s="110"/>
      <c r="H539" s="54"/>
      <c r="I539" s="111"/>
      <c r="J539" s="64"/>
      <c r="K539" s="54"/>
      <c r="L539" s="64"/>
      <c r="M539" s="54"/>
      <c r="N539" s="64"/>
      <c r="O539" s="54"/>
      <c r="P539" s="64"/>
      <c r="Q539" s="54"/>
      <c r="R539" s="54"/>
    </row>
    <row r="540" spans="1:19" ht="15.75">
      <c r="A540" s="58"/>
      <c r="B540" s="60"/>
      <c r="C540" s="146"/>
      <c r="D540" s="185"/>
      <c r="E540" s="60"/>
      <c r="F540" s="58"/>
      <c r="G540" s="113"/>
      <c r="H540" s="57"/>
      <c r="I540" s="89"/>
      <c r="J540" s="114"/>
      <c r="K540" s="57"/>
      <c r="L540" s="114"/>
      <c r="M540" s="57"/>
      <c r="N540" s="114"/>
      <c r="O540" s="57"/>
      <c r="P540" s="114"/>
      <c r="Q540" s="57"/>
      <c r="R540" s="57"/>
    </row>
    <row r="541" spans="1:19" ht="15.75">
      <c r="A541" s="158"/>
      <c r="B541" s="193"/>
      <c r="C541" s="18"/>
      <c r="D541" s="163"/>
      <c r="E541" s="120"/>
      <c r="F541" s="65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164"/>
    </row>
    <row r="542" spans="1:19" ht="15.75">
      <c r="A542" s="158"/>
      <c r="B542" s="193"/>
      <c r="C542" s="18"/>
      <c r="D542" s="163"/>
      <c r="E542" s="120"/>
      <c r="F542" s="65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</row>
    <row r="543" spans="1:19" ht="15.75">
      <c r="A543" s="65"/>
      <c r="B543" s="164"/>
      <c r="C543" s="18"/>
      <c r="D543" s="159"/>
      <c r="E543" s="120"/>
      <c r="F543" s="65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</row>
    <row r="544" spans="1:19" ht="15.75">
      <c r="A544" s="65"/>
      <c r="B544" s="169"/>
      <c r="C544" s="18"/>
      <c r="D544" s="159"/>
      <c r="E544" s="120"/>
      <c r="F544" s="65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</row>
    <row r="545" spans="1:18" ht="15.7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</row>
    <row r="546" spans="1:18" ht="15.75">
      <c r="A546" s="194"/>
      <c r="B546" s="193"/>
      <c r="C546" s="18"/>
      <c r="D546" s="195"/>
      <c r="E546" s="18"/>
      <c r="F546" s="40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</row>
    <row r="547" spans="1:18" ht="15.75">
      <c r="A547" s="18"/>
      <c r="B547" s="193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</row>
    <row r="554" spans="1:18" ht="15.75">
      <c r="R554" s="279">
        <v>24</v>
      </c>
    </row>
    <row r="555" spans="1:18" ht="15.75">
      <c r="A555" s="268" t="s">
        <v>15</v>
      </c>
      <c r="B555" s="268"/>
      <c r="C555" s="268"/>
      <c r="D555" s="268"/>
      <c r="E555" s="268"/>
      <c r="F555" s="268"/>
      <c r="G555" s="268"/>
      <c r="H555" s="268"/>
      <c r="I555" s="268"/>
      <c r="J555" s="268"/>
      <c r="K555" s="268"/>
      <c r="L555" s="268"/>
      <c r="M555" s="268"/>
      <c r="N555" s="268"/>
      <c r="O555" s="268"/>
      <c r="P555" s="268"/>
      <c r="Q555" s="268"/>
      <c r="R555" s="268"/>
    </row>
    <row r="556" spans="1:18" ht="15.75">
      <c r="A556" s="268" t="s">
        <v>151</v>
      </c>
      <c r="B556" s="268"/>
      <c r="C556" s="268"/>
      <c r="D556" s="268"/>
      <c r="E556" s="268"/>
      <c r="F556" s="268"/>
      <c r="G556" s="268"/>
      <c r="H556" s="268"/>
      <c r="I556" s="268"/>
      <c r="J556" s="268"/>
      <c r="K556" s="268"/>
      <c r="L556" s="268"/>
      <c r="M556" s="268"/>
      <c r="N556" s="268"/>
      <c r="O556" s="268"/>
      <c r="P556" s="268"/>
      <c r="Q556" s="268"/>
      <c r="R556" s="268"/>
    </row>
    <row r="557" spans="1:18" ht="15.75">
      <c r="A557" s="268" t="s">
        <v>100</v>
      </c>
      <c r="B557" s="268"/>
      <c r="C557" s="268"/>
      <c r="D557" s="268"/>
      <c r="E557" s="268"/>
      <c r="F557" s="268"/>
      <c r="G557" s="268"/>
      <c r="H557" s="268"/>
      <c r="I557" s="268"/>
      <c r="J557" s="268"/>
      <c r="K557" s="268"/>
      <c r="L557" s="268"/>
      <c r="M557" s="268"/>
      <c r="N557" s="268"/>
      <c r="O557" s="268"/>
      <c r="P557" s="268"/>
      <c r="Q557" s="268"/>
      <c r="R557" s="268"/>
    </row>
    <row r="558" spans="1:18" ht="18">
      <c r="A558" s="93" t="s">
        <v>328</v>
      </c>
      <c r="B558" s="93"/>
      <c r="C558" s="94"/>
      <c r="D558" s="94"/>
      <c r="E558" s="95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6"/>
    </row>
    <row r="559" spans="1:18" ht="18">
      <c r="A559" s="93"/>
      <c r="B559" s="93" t="s">
        <v>329</v>
      </c>
      <c r="C559" s="192" t="s">
        <v>330</v>
      </c>
      <c r="D559" s="192"/>
      <c r="E559" s="95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6"/>
    </row>
    <row r="560" spans="1:18" ht="18">
      <c r="A560" s="93"/>
      <c r="B560" s="93"/>
      <c r="C560" s="192" t="s">
        <v>331</v>
      </c>
      <c r="D560" s="192"/>
      <c r="E560" s="95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6"/>
    </row>
    <row r="561" spans="1:18" ht="18">
      <c r="A561" s="93"/>
      <c r="B561" s="93"/>
      <c r="C561" s="192" t="s">
        <v>332</v>
      </c>
      <c r="D561" s="192"/>
      <c r="E561" s="95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6"/>
    </row>
    <row r="562" spans="1:18" ht="15.75">
      <c r="A562" s="65"/>
      <c r="B562" s="64" t="s">
        <v>583</v>
      </c>
      <c r="C562" s="64"/>
      <c r="D562" s="119"/>
      <c r="E562" s="120"/>
      <c r="F562" s="65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</row>
    <row r="563" spans="1:18" ht="15.75">
      <c r="A563" s="65"/>
      <c r="B563" s="64"/>
      <c r="C563" s="64"/>
      <c r="D563" s="119"/>
      <c r="E563" s="120"/>
      <c r="F563" s="65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</row>
    <row r="564" spans="1:18" ht="15.75">
      <c r="A564" s="72" t="s">
        <v>13</v>
      </c>
      <c r="B564" s="72" t="s">
        <v>16</v>
      </c>
      <c r="C564" s="72" t="s">
        <v>17</v>
      </c>
      <c r="D564" s="72" t="s">
        <v>8</v>
      </c>
      <c r="E564" s="72" t="s">
        <v>19</v>
      </c>
      <c r="F564" s="72" t="s">
        <v>50</v>
      </c>
      <c r="G564" s="269" t="s">
        <v>52</v>
      </c>
      <c r="H564" s="270"/>
      <c r="I564" s="271"/>
      <c r="J564" s="121" t="s">
        <v>187</v>
      </c>
      <c r="K564" s="122"/>
      <c r="L564" s="122"/>
      <c r="M564" s="122"/>
      <c r="N564" s="122"/>
      <c r="O564" s="122"/>
      <c r="P564" s="122"/>
      <c r="Q564" s="122"/>
      <c r="R564" s="123"/>
    </row>
    <row r="565" spans="1:18" ht="21">
      <c r="A565" s="73" t="s">
        <v>14</v>
      </c>
      <c r="B565" s="73"/>
      <c r="C565" s="73" t="s">
        <v>18</v>
      </c>
      <c r="D565" s="73" t="s">
        <v>49</v>
      </c>
      <c r="E565" s="73" t="s">
        <v>4</v>
      </c>
      <c r="F565" s="73" t="s">
        <v>51</v>
      </c>
      <c r="G565" s="124" t="s">
        <v>20</v>
      </c>
      <c r="H565" s="125" t="s">
        <v>21</v>
      </c>
      <c r="I565" s="126" t="s">
        <v>22</v>
      </c>
      <c r="J565" s="127" t="s">
        <v>23</v>
      </c>
      <c r="K565" s="125" t="s">
        <v>24</v>
      </c>
      <c r="L565" s="127" t="s">
        <v>25</v>
      </c>
      <c r="M565" s="125" t="s">
        <v>26</v>
      </c>
      <c r="N565" s="127" t="s">
        <v>27</v>
      </c>
      <c r="O565" s="125" t="s">
        <v>28</v>
      </c>
      <c r="P565" s="127" t="s">
        <v>29</v>
      </c>
      <c r="Q565" s="125" t="s">
        <v>30</v>
      </c>
      <c r="R565" s="125" t="s">
        <v>31</v>
      </c>
    </row>
    <row r="566" spans="1:18" ht="15.75">
      <c r="A566" s="137">
        <v>1</v>
      </c>
      <c r="B566" s="183" t="s">
        <v>340</v>
      </c>
      <c r="C566" s="183" t="s">
        <v>341</v>
      </c>
      <c r="D566" s="91">
        <v>80000</v>
      </c>
      <c r="E566" s="75" t="s">
        <v>175</v>
      </c>
      <c r="F566" s="50" t="s">
        <v>311</v>
      </c>
      <c r="G566" s="106"/>
      <c r="H566" s="49"/>
      <c r="I566" s="107"/>
      <c r="J566" s="108"/>
      <c r="K566" s="49"/>
      <c r="L566" s="108"/>
      <c r="M566" s="49"/>
      <c r="N566" s="108"/>
      <c r="O566" s="49"/>
      <c r="P566" s="108"/>
      <c r="Q566" s="49"/>
      <c r="R566" s="49"/>
    </row>
    <row r="567" spans="1:18" ht="15.75">
      <c r="A567" s="160"/>
      <c r="B567" s="227"/>
      <c r="C567" s="227" t="s">
        <v>342</v>
      </c>
      <c r="D567" s="228"/>
      <c r="E567" s="60"/>
      <c r="F567" s="58"/>
      <c r="G567" s="113"/>
      <c r="H567" s="57"/>
      <c r="I567" s="89"/>
      <c r="J567" s="114"/>
      <c r="K567" s="57"/>
      <c r="L567" s="114"/>
      <c r="M567" s="57"/>
      <c r="N567" s="114"/>
      <c r="O567" s="57"/>
      <c r="P567" s="114"/>
      <c r="Q567" s="57"/>
      <c r="R567" s="57"/>
    </row>
    <row r="568" spans="1:18" ht="15.75">
      <c r="A568" s="158"/>
      <c r="B568" s="193"/>
      <c r="C568" s="193"/>
      <c r="D568" s="236"/>
      <c r="E568" s="120"/>
      <c r="F568" s="65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</row>
    <row r="569" spans="1:18" ht="15.75">
      <c r="A569" s="158"/>
      <c r="B569" s="193"/>
      <c r="C569" s="193"/>
      <c r="D569" s="236"/>
      <c r="E569" s="120"/>
      <c r="F569" s="65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</row>
    <row r="570" spans="1:18" ht="15.75">
      <c r="A570" s="158"/>
      <c r="B570" s="193"/>
      <c r="C570" s="193"/>
      <c r="D570" s="236"/>
      <c r="E570" s="120"/>
      <c r="F570" s="65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</row>
    <row r="571" spans="1:18" ht="15.75">
      <c r="A571" s="158"/>
      <c r="B571" s="193"/>
      <c r="C571" s="193"/>
      <c r="D571" s="236"/>
      <c r="E571" s="120"/>
      <c r="F571" s="65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</row>
    <row r="572" spans="1:18" ht="15.75">
      <c r="A572" s="158"/>
      <c r="B572" s="193"/>
      <c r="C572" s="193"/>
      <c r="D572" s="236"/>
      <c r="E572" s="120"/>
      <c r="F572" s="65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</row>
    <row r="573" spans="1:18" ht="15.75">
      <c r="A573" s="158"/>
      <c r="B573" s="193"/>
      <c r="C573" s="193"/>
      <c r="D573" s="236"/>
      <c r="E573" s="120"/>
      <c r="F573" s="65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</row>
    <row r="574" spans="1:18" ht="15.75">
      <c r="A574" s="158"/>
      <c r="B574" s="193"/>
      <c r="C574" s="193"/>
      <c r="D574" s="236"/>
      <c r="E574" s="120"/>
      <c r="F574" s="65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</row>
    <row r="575" spans="1:18" ht="15.75">
      <c r="A575" s="158"/>
      <c r="B575" s="193"/>
      <c r="C575" s="193"/>
      <c r="D575" s="236"/>
      <c r="E575" s="120"/>
      <c r="F575" s="65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</row>
    <row r="576" spans="1:18" ht="15.75">
      <c r="A576" s="158"/>
      <c r="B576" s="193"/>
      <c r="C576" s="193"/>
      <c r="D576" s="236"/>
      <c r="E576" s="120"/>
      <c r="F576" s="65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</row>
    <row r="577" spans="1:18" ht="15.75">
      <c r="A577" s="158"/>
      <c r="B577" s="193"/>
      <c r="C577" s="193"/>
      <c r="D577" s="236"/>
      <c r="E577" s="120"/>
      <c r="F577" s="65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</row>
    <row r="578" spans="1:18" ht="15.75">
      <c r="A578" s="158"/>
      <c r="B578" s="193"/>
      <c r="C578" s="193"/>
      <c r="D578" s="236"/>
      <c r="E578" s="120"/>
      <c r="F578" s="65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</row>
    <row r="579" spans="1:18" ht="15.75">
      <c r="A579" s="158"/>
      <c r="B579" s="193"/>
      <c r="C579" s="193"/>
      <c r="D579" s="236"/>
      <c r="E579" s="120"/>
      <c r="F579" s="65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</row>
    <row r="580" spans="1:18" ht="15.75">
      <c r="A580" s="158"/>
      <c r="B580" s="193"/>
      <c r="C580" s="193"/>
      <c r="D580" s="236"/>
      <c r="E580" s="120"/>
      <c r="F580" s="65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</row>
    <row r="581" spans="1:18" ht="15.75">
      <c r="A581" s="158"/>
      <c r="B581" s="193"/>
      <c r="C581" s="193"/>
      <c r="D581" s="236"/>
      <c r="E581" s="120"/>
      <c r="F581" s="65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</row>
    <row r="582" spans="1:18" ht="15.75">
      <c r="A582" s="158"/>
      <c r="B582" s="193"/>
      <c r="C582" s="193"/>
      <c r="D582" s="236"/>
      <c r="E582" s="120"/>
      <c r="F582" s="65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</row>
    <row r="583" spans="1:18" ht="15.75">
      <c r="A583" s="158"/>
      <c r="B583" s="193"/>
      <c r="C583" s="193"/>
      <c r="D583" s="236"/>
      <c r="E583" s="120"/>
      <c r="F583" s="65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</row>
    <row r="584" spans="1:18" ht="15.75">
      <c r="A584" s="158"/>
      <c r="B584" s="193"/>
      <c r="C584" s="193"/>
      <c r="D584" s="236"/>
      <c r="E584" s="120"/>
      <c r="F584" s="65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278">
        <v>25</v>
      </c>
    </row>
    <row r="585" spans="1:18" ht="15.75">
      <c r="A585" s="267" t="s">
        <v>15</v>
      </c>
      <c r="B585" s="267"/>
      <c r="C585" s="267"/>
      <c r="D585" s="267"/>
      <c r="E585" s="267"/>
      <c r="F585" s="267"/>
      <c r="G585" s="267"/>
      <c r="H585" s="267"/>
      <c r="I585" s="267"/>
      <c r="J585" s="267"/>
      <c r="K585" s="267"/>
      <c r="L585" s="267"/>
      <c r="M585" s="267"/>
      <c r="N585" s="267"/>
      <c r="O585" s="267"/>
      <c r="P585" s="267"/>
      <c r="Q585" s="267"/>
      <c r="R585" s="267"/>
    </row>
    <row r="586" spans="1:18" ht="15.75">
      <c r="A586" s="268" t="s">
        <v>151</v>
      </c>
      <c r="B586" s="268"/>
      <c r="C586" s="268"/>
      <c r="D586" s="268"/>
      <c r="E586" s="268"/>
      <c r="F586" s="268"/>
      <c r="G586" s="268"/>
      <c r="H586" s="268"/>
      <c r="I586" s="268"/>
      <c r="J586" s="268"/>
      <c r="K586" s="268"/>
      <c r="L586" s="268"/>
      <c r="M586" s="268"/>
      <c r="N586" s="268"/>
      <c r="O586" s="268"/>
      <c r="P586" s="268"/>
      <c r="Q586" s="268"/>
      <c r="R586" s="268"/>
    </row>
    <row r="587" spans="1:18" ht="15.75">
      <c r="A587" s="268" t="s">
        <v>100</v>
      </c>
      <c r="B587" s="268"/>
      <c r="C587" s="268"/>
      <c r="D587" s="268"/>
      <c r="E587" s="268"/>
      <c r="F587" s="268"/>
      <c r="G587" s="268"/>
      <c r="H587" s="268"/>
      <c r="I587" s="268"/>
      <c r="J587" s="268"/>
      <c r="K587" s="268"/>
      <c r="L587" s="268"/>
      <c r="M587" s="268"/>
      <c r="N587" s="268"/>
      <c r="O587" s="268"/>
      <c r="P587" s="268"/>
      <c r="Q587" s="268"/>
      <c r="R587" s="268"/>
    </row>
    <row r="588" spans="1:18" ht="18">
      <c r="A588" s="93" t="s">
        <v>328</v>
      </c>
      <c r="B588" s="93"/>
      <c r="C588" s="94"/>
      <c r="D588" s="94"/>
      <c r="E588" s="95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6"/>
    </row>
    <row r="589" spans="1:18" ht="18">
      <c r="A589" s="93"/>
      <c r="B589" s="93" t="s">
        <v>329</v>
      </c>
      <c r="C589" s="192" t="s">
        <v>330</v>
      </c>
      <c r="D589" s="192"/>
      <c r="E589" s="95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6"/>
    </row>
    <row r="590" spans="1:18" ht="18">
      <c r="A590" s="93"/>
      <c r="B590" s="93"/>
      <c r="C590" s="192" t="s">
        <v>331</v>
      </c>
      <c r="D590" s="192"/>
      <c r="E590" s="95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6"/>
    </row>
    <row r="591" spans="1:18" ht="18">
      <c r="A591" s="93"/>
      <c r="B591" s="93"/>
      <c r="C591" s="192" t="s">
        <v>332</v>
      </c>
      <c r="D591" s="192"/>
      <c r="E591" s="95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6"/>
    </row>
    <row r="592" spans="1:18" ht="15.75">
      <c r="A592" s="65"/>
      <c r="B592" s="64" t="s">
        <v>584</v>
      </c>
      <c r="C592" s="64"/>
      <c r="D592" s="119"/>
      <c r="E592" s="120"/>
      <c r="F592" s="65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</row>
    <row r="593" spans="1:18" ht="15.75">
      <c r="A593" s="65"/>
      <c r="B593" s="64"/>
      <c r="C593" s="64"/>
      <c r="D593" s="119"/>
      <c r="E593" s="120"/>
      <c r="F593" s="65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</row>
    <row r="594" spans="1:18" ht="15.75">
      <c r="A594" s="72" t="s">
        <v>13</v>
      </c>
      <c r="B594" s="72" t="s">
        <v>16</v>
      </c>
      <c r="C594" s="72" t="s">
        <v>17</v>
      </c>
      <c r="D594" s="72" t="s">
        <v>8</v>
      </c>
      <c r="E594" s="72" t="s">
        <v>19</v>
      </c>
      <c r="F594" s="72" t="s">
        <v>50</v>
      </c>
      <c r="G594" s="269" t="s">
        <v>52</v>
      </c>
      <c r="H594" s="270"/>
      <c r="I594" s="271"/>
      <c r="J594" s="224" t="s">
        <v>187</v>
      </c>
      <c r="K594" s="225"/>
      <c r="L594" s="225"/>
      <c r="M594" s="225"/>
      <c r="N594" s="225"/>
      <c r="O594" s="225"/>
      <c r="P594" s="225"/>
      <c r="Q594" s="225"/>
      <c r="R594" s="226"/>
    </row>
    <row r="595" spans="1:18" ht="21">
      <c r="A595" s="73" t="s">
        <v>14</v>
      </c>
      <c r="B595" s="73"/>
      <c r="C595" s="73" t="s">
        <v>18</v>
      </c>
      <c r="D595" s="73" t="s">
        <v>49</v>
      </c>
      <c r="E595" s="73" t="s">
        <v>4</v>
      </c>
      <c r="F595" s="73" t="s">
        <v>51</v>
      </c>
      <c r="G595" s="124" t="s">
        <v>20</v>
      </c>
      <c r="H595" s="125" t="s">
        <v>21</v>
      </c>
      <c r="I595" s="126" t="s">
        <v>22</v>
      </c>
      <c r="J595" s="127" t="s">
        <v>23</v>
      </c>
      <c r="K595" s="125" t="s">
        <v>24</v>
      </c>
      <c r="L595" s="127" t="s">
        <v>25</v>
      </c>
      <c r="M595" s="125" t="s">
        <v>26</v>
      </c>
      <c r="N595" s="127" t="s">
        <v>27</v>
      </c>
      <c r="O595" s="125" t="s">
        <v>28</v>
      </c>
      <c r="P595" s="127" t="s">
        <v>29</v>
      </c>
      <c r="Q595" s="125" t="s">
        <v>30</v>
      </c>
      <c r="R595" s="125" t="s">
        <v>31</v>
      </c>
    </row>
    <row r="596" spans="1:18" ht="15.75">
      <c r="A596" s="243">
        <v>1</v>
      </c>
      <c r="B596" s="183" t="s">
        <v>585</v>
      </c>
      <c r="C596" s="183" t="s">
        <v>561</v>
      </c>
      <c r="D596" s="229">
        <v>10000</v>
      </c>
      <c r="E596" s="75" t="s">
        <v>280</v>
      </c>
      <c r="F596" s="50" t="s">
        <v>46</v>
      </c>
      <c r="G596" s="49"/>
      <c r="H596" s="49"/>
      <c r="I596" s="49"/>
      <c r="J596" s="49"/>
      <c r="K596" s="49"/>
      <c r="L596" s="108"/>
      <c r="M596" s="49"/>
      <c r="N596" s="49"/>
      <c r="O596" s="49"/>
      <c r="P596" s="49"/>
      <c r="Q596" s="49"/>
      <c r="R596" s="49"/>
    </row>
    <row r="597" spans="1:18" ht="15.75">
      <c r="A597" s="245"/>
      <c r="B597" s="184" t="s">
        <v>586</v>
      </c>
      <c r="C597" s="184" t="s">
        <v>587</v>
      </c>
      <c r="D597" s="230"/>
      <c r="E597" s="59"/>
      <c r="F597" s="55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</row>
    <row r="598" spans="1:18" ht="15.75">
      <c r="A598" s="245"/>
      <c r="B598" s="59"/>
      <c r="C598" s="178" t="s">
        <v>588</v>
      </c>
      <c r="D598" s="230"/>
      <c r="E598" s="59"/>
      <c r="F598" s="55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</row>
    <row r="599" spans="1:18" ht="15.75">
      <c r="A599" s="112"/>
      <c r="B599" s="60"/>
      <c r="C599" s="146"/>
      <c r="D599" s="185"/>
      <c r="E599" s="60"/>
      <c r="F599" s="58"/>
      <c r="G599" s="113"/>
      <c r="H599" s="57"/>
      <c r="I599" s="89"/>
      <c r="J599" s="114"/>
      <c r="K599" s="57"/>
      <c r="L599" s="114"/>
      <c r="M599" s="57"/>
      <c r="N599" s="114"/>
      <c r="O599" s="57"/>
      <c r="P599" s="114"/>
      <c r="Q599" s="57"/>
      <c r="R599" s="57"/>
    </row>
    <row r="600" spans="1:18" ht="15.75">
      <c r="A600" s="243">
        <v>2</v>
      </c>
      <c r="B600" s="183" t="s">
        <v>585</v>
      </c>
      <c r="C600" s="183" t="s">
        <v>561</v>
      </c>
      <c r="D600" s="176">
        <v>10000</v>
      </c>
      <c r="E600" s="75" t="s">
        <v>278</v>
      </c>
      <c r="F600" s="50" t="s">
        <v>46</v>
      </c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</row>
    <row r="601" spans="1:18" ht="15.75">
      <c r="A601" s="245"/>
      <c r="B601" s="184" t="s">
        <v>586</v>
      </c>
      <c r="C601" s="184" t="s">
        <v>587</v>
      </c>
      <c r="D601" s="150"/>
      <c r="E601" s="59"/>
      <c r="F601" s="55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</row>
    <row r="602" spans="1:18" ht="15.75">
      <c r="A602" s="109"/>
      <c r="B602" s="171"/>
      <c r="C602" s="178" t="s">
        <v>588</v>
      </c>
      <c r="D602" s="115"/>
      <c r="E602" s="59"/>
      <c r="F602" s="55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</row>
    <row r="603" spans="1:18" ht="15.75">
      <c r="A603" s="112"/>
      <c r="B603" s="231"/>
      <c r="C603" s="146"/>
      <c r="D603" s="138"/>
      <c r="E603" s="60"/>
      <c r="F603" s="58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</row>
    <row r="604" spans="1:18" ht="15.75">
      <c r="A604" s="243">
        <v>3</v>
      </c>
      <c r="B604" s="183" t="s">
        <v>585</v>
      </c>
      <c r="C604" s="183" t="s">
        <v>561</v>
      </c>
      <c r="D604" s="176">
        <v>10000</v>
      </c>
      <c r="E604" s="75" t="s">
        <v>275</v>
      </c>
      <c r="F604" s="50" t="s">
        <v>46</v>
      </c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</row>
    <row r="605" spans="1:18" ht="15.75">
      <c r="A605" s="245"/>
      <c r="B605" s="184" t="s">
        <v>586</v>
      </c>
      <c r="C605" s="184" t="s">
        <v>587</v>
      </c>
      <c r="D605" s="150"/>
      <c r="E605" s="59"/>
      <c r="F605" s="55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</row>
    <row r="606" spans="1:18" ht="15.75">
      <c r="A606" s="109"/>
      <c r="B606" s="171"/>
      <c r="C606" s="178" t="s">
        <v>588</v>
      </c>
      <c r="D606" s="115"/>
      <c r="E606" s="59"/>
      <c r="F606" s="55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</row>
    <row r="607" spans="1:18" ht="15.75">
      <c r="A607" s="112"/>
      <c r="B607" s="231"/>
      <c r="C607" s="146"/>
      <c r="D607" s="138"/>
      <c r="E607" s="60"/>
      <c r="F607" s="58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</row>
    <row r="608" spans="1:18" ht="15.75">
      <c r="A608" s="243">
        <v>4</v>
      </c>
      <c r="B608" s="183" t="s">
        <v>585</v>
      </c>
      <c r="C608" s="183" t="s">
        <v>561</v>
      </c>
      <c r="D608" s="176">
        <v>10000</v>
      </c>
      <c r="E608" s="75" t="s">
        <v>273</v>
      </c>
      <c r="F608" s="50" t="s">
        <v>46</v>
      </c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</row>
    <row r="609" spans="1:18" ht="15.75">
      <c r="A609" s="245"/>
      <c r="B609" s="184" t="s">
        <v>586</v>
      </c>
      <c r="C609" s="184" t="s">
        <v>587</v>
      </c>
      <c r="D609" s="150"/>
      <c r="E609" s="59"/>
      <c r="F609" s="55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</row>
    <row r="610" spans="1:18" ht="15.75">
      <c r="A610" s="109"/>
      <c r="B610" s="171"/>
      <c r="C610" s="178" t="s">
        <v>588</v>
      </c>
      <c r="D610" s="115"/>
      <c r="E610" s="59"/>
      <c r="F610" s="55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</row>
    <row r="611" spans="1:18" ht="15.75">
      <c r="A611" s="243">
        <v>5</v>
      </c>
      <c r="B611" s="183" t="s">
        <v>585</v>
      </c>
      <c r="C611" s="183" t="s">
        <v>561</v>
      </c>
      <c r="D611" s="176">
        <v>10000</v>
      </c>
      <c r="E611" s="75" t="s">
        <v>283</v>
      </c>
      <c r="F611" s="50" t="s">
        <v>46</v>
      </c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</row>
    <row r="612" spans="1:18" ht="15.75">
      <c r="A612" s="161"/>
      <c r="B612" s="184" t="s">
        <v>586</v>
      </c>
      <c r="C612" s="184" t="s">
        <v>587</v>
      </c>
      <c r="D612" s="150"/>
      <c r="E612" s="59"/>
      <c r="F612" s="55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</row>
    <row r="613" spans="1:18" ht="15.75">
      <c r="A613" s="55"/>
      <c r="B613" s="171"/>
      <c r="C613" s="178" t="s">
        <v>588</v>
      </c>
      <c r="D613" s="115"/>
      <c r="E613" s="59"/>
      <c r="F613" s="55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</row>
    <row r="614" spans="1:18" ht="15.75">
      <c r="A614" s="58"/>
      <c r="B614" s="231"/>
      <c r="C614" s="146"/>
      <c r="D614" s="138"/>
      <c r="E614" s="60"/>
      <c r="F614" s="58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280">
        <v>26</v>
      </c>
    </row>
    <row r="616" spans="1:18" ht="15.75">
      <c r="A616" s="268" t="s">
        <v>15</v>
      </c>
      <c r="B616" s="268"/>
      <c r="C616" s="268"/>
      <c r="D616" s="268"/>
      <c r="E616" s="268"/>
      <c r="F616" s="268"/>
      <c r="G616" s="268"/>
      <c r="H616" s="268"/>
      <c r="I616" s="268"/>
      <c r="J616" s="268"/>
      <c r="K616" s="268"/>
      <c r="L616" s="268"/>
      <c r="M616" s="268"/>
      <c r="N616" s="268"/>
      <c r="O616" s="268"/>
      <c r="P616" s="268"/>
      <c r="Q616" s="268"/>
      <c r="R616" s="268"/>
    </row>
    <row r="617" spans="1:18" ht="15.75">
      <c r="A617" s="268" t="s">
        <v>151</v>
      </c>
      <c r="B617" s="268"/>
      <c r="C617" s="268"/>
      <c r="D617" s="268"/>
      <c r="E617" s="268"/>
      <c r="F617" s="268"/>
      <c r="G617" s="268"/>
      <c r="H617" s="268"/>
      <c r="I617" s="268"/>
      <c r="J617" s="268"/>
      <c r="K617" s="268"/>
      <c r="L617" s="268"/>
      <c r="M617" s="268"/>
      <c r="N617" s="268"/>
      <c r="O617" s="268"/>
      <c r="P617" s="268"/>
      <c r="Q617" s="268"/>
      <c r="R617" s="268"/>
    </row>
    <row r="618" spans="1:18" ht="15.75">
      <c r="A618" s="268" t="s">
        <v>100</v>
      </c>
      <c r="B618" s="268"/>
      <c r="C618" s="268"/>
      <c r="D618" s="268"/>
      <c r="E618" s="268"/>
      <c r="F618" s="268"/>
      <c r="G618" s="268"/>
      <c r="H618" s="268"/>
      <c r="I618" s="268"/>
      <c r="J618" s="268"/>
      <c r="K618" s="268"/>
      <c r="L618" s="268"/>
      <c r="M618" s="268"/>
      <c r="N618" s="268"/>
      <c r="O618" s="268"/>
      <c r="P618" s="268"/>
      <c r="Q618" s="268"/>
      <c r="R618" s="268"/>
    </row>
    <row r="619" spans="1:18" ht="18">
      <c r="A619" s="93" t="s">
        <v>328</v>
      </c>
      <c r="B619" s="93"/>
      <c r="C619" s="94"/>
      <c r="D619" s="94"/>
      <c r="E619" s="95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6"/>
    </row>
    <row r="620" spans="1:18" ht="18">
      <c r="A620" s="93"/>
      <c r="B620" s="93" t="s">
        <v>329</v>
      </c>
      <c r="C620" s="192" t="s">
        <v>330</v>
      </c>
      <c r="D620" s="192"/>
      <c r="E620" s="95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6"/>
    </row>
    <row r="621" spans="1:18" ht="18">
      <c r="A621" s="93"/>
      <c r="B621" s="93"/>
      <c r="C621" s="192" t="s">
        <v>331</v>
      </c>
      <c r="D621" s="192"/>
      <c r="E621" s="95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6"/>
    </row>
    <row r="622" spans="1:18" ht="18">
      <c r="A622" s="93"/>
      <c r="B622" s="93"/>
      <c r="C622" s="192" t="s">
        <v>332</v>
      </c>
      <c r="D622" s="192"/>
      <c r="E622" s="95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6"/>
    </row>
    <row r="623" spans="1:18" ht="15.75">
      <c r="A623" s="65"/>
      <c r="B623" s="64" t="s">
        <v>584</v>
      </c>
      <c r="C623" s="64"/>
      <c r="D623" s="119"/>
      <c r="E623" s="120"/>
      <c r="F623" s="65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</row>
    <row r="624" spans="1:18" ht="15.75">
      <c r="A624" s="65"/>
      <c r="B624" s="64"/>
      <c r="C624" s="64"/>
      <c r="D624" s="119"/>
      <c r="E624" s="120"/>
      <c r="F624" s="65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</row>
    <row r="625" spans="1:18" ht="15.75">
      <c r="A625" s="72" t="s">
        <v>13</v>
      </c>
      <c r="B625" s="72" t="s">
        <v>16</v>
      </c>
      <c r="C625" s="72" t="s">
        <v>17</v>
      </c>
      <c r="D625" s="72" t="s">
        <v>8</v>
      </c>
      <c r="E625" s="72" t="s">
        <v>19</v>
      </c>
      <c r="F625" s="72" t="s">
        <v>50</v>
      </c>
      <c r="G625" s="269" t="s">
        <v>52</v>
      </c>
      <c r="H625" s="270"/>
      <c r="I625" s="271"/>
      <c r="J625" s="224" t="s">
        <v>187</v>
      </c>
      <c r="K625" s="225"/>
      <c r="L625" s="225"/>
      <c r="M625" s="225"/>
      <c r="N625" s="225"/>
      <c r="O625" s="225"/>
      <c r="P625" s="225"/>
      <c r="Q625" s="225"/>
      <c r="R625" s="226"/>
    </row>
    <row r="626" spans="1:18" ht="21">
      <c r="A626" s="73" t="s">
        <v>14</v>
      </c>
      <c r="B626" s="73"/>
      <c r="C626" s="73" t="s">
        <v>18</v>
      </c>
      <c r="D626" s="73" t="s">
        <v>49</v>
      </c>
      <c r="E626" s="73" t="s">
        <v>4</v>
      </c>
      <c r="F626" s="73" t="s">
        <v>51</v>
      </c>
      <c r="G626" s="124" t="s">
        <v>20</v>
      </c>
      <c r="H626" s="125" t="s">
        <v>21</v>
      </c>
      <c r="I626" s="126" t="s">
        <v>22</v>
      </c>
      <c r="J626" s="127" t="s">
        <v>23</v>
      </c>
      <c r="K626" s="125" t="s">
        <v>24</v>
      </c>
      <c r="L626" s="127" t="s">
        <v>25</v>
      </c>
      <c r="M626" s="125" t="s">
        <v>26</v>
      </c>
      <c r="N626" s="127" t="s">
        <v>27</v>
      </c>
      <c r="O626" s="125" t="s">
        <v>28</v>
      </c>
      <c r="P626" s="127" t="s">
        <v>29</v>
      </c>
      <c r="Q626" s="125" t="s">
        <v>30</v>
      </c>
      <c r="R626" s="125" t="s">
        <v>31</v>
      </c>
    </row>
    <row r="627" spans="1:18" ht="15.75">
      <c r="A627" s="243">
        <v>6</v>
      </c>
      <c r="B627" s="183" t="s">
        <v>589</v>
      </c>
      <c r="C627" s="183" t="s">
        <v>561</v>
      </c>
      <c r="D627" s="229">
        <v>10000</v>
      </c>
      <c r="E627" s="75" t="s">
        <v>276</v>
      </c>
      <c r="F627" s="50" t="s">
        <v>46</v>
      </c>
      <c r="G627" s="49"/>
      <c r="H627" s="49"/>
      <c r="I627" s="49"/>
      <c r="J627" s="49"/>
      <c r="K627" s="49"/>
      <c r="L627" s="108"/>
      <c r="M627" s="49"/>
      <c r="N627" s="49"/>
      <c r="O627" s="49"/>
      <c r="P627" s="49"/>
      <c r="Q627" s="49"/>
      <c r="R627" s="49"/>
    </row>
    <row r="628" spans="1:18" ht="15.75">
      <c r="A628" s="161"/>
      <c r="B628" s="184" t="s">
        <v>590</v>
      </c>
      <c r="C628" s="184" t="s">
        <v>587</v>
      </c>
      <c r="D628" s="230"/>
      <c r="E628" s="59"/>
      <c r="F628" s="55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</row>
    <row r="629" spans="1:18" ht="15.75">
      <c r="A629" s="161"/>
      <c r="B629" s="59"/>
      <c r="C629" s="178" t="s">
        <v>588</v>
      </c>
      <c r="D629" s="230"/>
      <c r="E629" s="59"/>
      <c r="F629" s="55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</row>
    <row r="630" spans="1:18" ht="15.75">
      <c r="A630" s="58"/>
      <c r="B630" s="60"/>
      <c r="C630" s="146"/>
      <c r="D630" s="185"/>
      <c r="E630" s="60"/>
      <c r="F630" s="58"/>
      <c r="G630" s="113"/>
      <c r="H630" s="57"/>
      <c r="I630" s="89"/>
      <c r="J630" s="114"/>
      <c r="K630" s="57"/>
      <c r="L630" s="114"/>
      <c r="M630" s="57"/>
      <c r="N630" s="114"/>
      <c r="O630" s="57"/>
      <c r="P630" s="114"/>
      <c r="Q630" s="57"/>
      <c r="R630" s="57"/>
    </row>
    <row r="631" spans="1:18" ht="15.75">
      <c r="A631" s="158"/>
      <c r="B631" s="193"/>
      <c r="C631" s="193"/>
      <c r="D631" s="163"/>
      <c r="E631" s="120"/>
      <c r="F631" s="65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</row>
    <row r="632" spans="1:18" ht="15.75">
      <c r="A632" s="158"/>
      <c r="B632" s="193"/>
      <c r="C632" s="193"/>
      <c r="D632" s="163"/>
      <c r="E632" s="120"/>
      <c r="F632" s="65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</row>
    <row r="633" spans="1:18" ht="15.75">
      <c r="A633" s="158"/>
      <c r="B633" s="193"/>
      <c r="C633" s="193"/>
      <c r="D633" s="163"/>
      <c r="E633" s="120"/>
      <c r="F633" s="65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</row>
    <row r="634" spans="1:18" ht="15.75">
      <c r="A634" s="65"/>
      <c r="B634" s="164"/>
      <c r="C634" s="18"/>
      <c r="D634" s="159"/>
      <c r="E634" s="120"/>
      <c r="F634" s="65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</row>
    <row r="635" spans="1:18" ht="15.75">
      <c r="A635" s="65"/>
      <c r="B635" s="169"/>
      <c r="C635" s="18"/>
      <c r="D635" s="159"/>
      <c r="E635" s="120"/>
      <c r="F635" s="65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</row>
    <row r="636" spans="1:18" ht="15.75">
      <c r="A636" s="158"/>
      <c r="B636" s="193"/>
      <c r="C636" s="193"/>
      <c r="D636" s="163"/>
      <c r="E636" s="120"/>
      <c r="F636" s="65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</row>
    <row r="637" spans="1:18" ht="15.75">
      <c r="A637" s="158"/>
      <c r="B637" s="193"/>
      <c r="C637" s="193"/>
      <c r="D637" s="163"/>
      <c r="E637" s="120"/>
      <c r="F637" s="65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</row>
    <row r="638" spans="1:18" ht="15.75">
      <c r="A638" s="65"/>
      <c r="B638" s="164"/>
      <c r="C638" s="18"/>
      <c r="D638" s="159"/>
      <c r="E638" s="120"/>
      <c r="F638" s="65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</row>
    <row r="639" spans="1:18" ht="15.75">
      <c r="A639" s="65"/>
      <c r="B639" s="169"/>
      <c r="C639" s="18"/>
      <c r="D639" s="159"/>
      <c r="E639" s="120"/>
      <c r="F639" s="65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</row>
    <row r="640" spans="1:18" ht="15.75">
      <c r="A640" s="158"/>
      <c r="B640" s="193"/>
      <c r="C640" s="193"/>
      <c r="D640" s="163"/>
      <c r="E640" s="120"/>
      <c r="F640" s="65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</row>
    <row r="641" spans="1:18" ht="15.75">
      <c r="A641" s="158"/>
      <c r="B641" s="193"/>
      <c r="C641" s="193"/>
      <c r="D641" s="163"/>
      <c r="E641" s="120"/>
      <c r="F641" s="65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</row>
    <row r="642" spans="1:18" ht="15.75">
      <c r="A642" s="65"/>
      <c r="B642" s="164"/>
      <c r="C642" s="18"/>
      <c r="D642" s="159"/>
      <c r="E642" s="120"/>
      <c r="F642" s="65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</row>
    <row r="643" spans="1:18" ht="15.75">
      <c r="A643" s="65"/>
      <c r="B643" s="169"/>
      <c r="C643" s="18"/>
      <c r="D643" s="159"/>
      <c r="E643" s="120"/>
      <c r="F643" s="65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</row>
    <row r="644" spans="1:18" ht="15.75">
      <c r="A644" s="158"/>
      <c r="B644" s="193"/>
      <c r="C644" s="193"/>
      <c r="D644" s="163"/>
      <c r="E644" s="120"/>
      <c r="F644" s="65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278">
        <v>27</v>
      </c>
    </row>
    <row r="645" spans="1:18" ht="15.75">
      <c r="A645" s="268" t="s">
        <v>15</v>
      </c>
      <c r="B645" s="268"/>
      <c r="C645" s="268"/>
      <c r="D645" s="268"/>
      <c r="E645" s="268"/>
      <c r="F645" s="268"/>
      <c r="G645" s="268"/>
      <c r="H645" s="268"/>
      <c r="I645" s="268"/>
      <c r="J645" s="268"/>
      <c r="K645" s="268"/>
      <c r="L645" s="268"/>
      <c r="M645" s="268"/>
      <c r="N645" s="268"/>
      <c r="O645" s="268"/>
      <c r="P645" s="268"/>
      <c r="Q645" s="268"/>
      <c r="R645" s="268"/>
    </row>
    <row r="646" spans="1:18" ht="15.75">
      <c r="A646" s="268" t="s">
        <v>151</v>
      </c>
      <c r="B646" s="268"/>
      <c r="C646" s="268"/>
      <c r="D646" s="268"/>
      <c r="E646" s="268"/>
      <c r="F646" s="268"/>
      <c r="G646" s="268"/>
      <c r="H646" s="268"/>
      <c r="I646" s="268"/>
      <c r="J646" s="268"/>
      <c r="K646" s="268"/>
      <c r="L646" s="268"/>
      <c r="M646" s="268"/>
      <c r="N646" s="268"/>
      <c r="O646" s="268"/>
      <c r="P646" s="268"/>
      <c r="Q646" s="268"/>
      <c r="R646" s="268"/>
    </row>
    <row r="647" spans="1:18" ht="15.75">
      <c r="A647" s="268" t="s">
        <v>100</v>
      </c>
      <c r="B647" s="268"/>
      <c r="C647" s="268"/>
      <c r="D647" s="268"/>
      <c r="E647" s="268"/>
      <c r="F647" s="268"/>
      <c r="G647" s="268"/>
      <c r="H647" s="268"/>
      <c r="I647" s="268"/>
      <c r="J647" s="268"/>
      <c r="K647" s="268"/>
      <c r="L647" s="268"/>
      <c r="M647" s="268"/>
      <c r="N647" s="268"/>
      <c r="O647" s="268"/>
      <c r="P647" s="268"/>
      <c r="Q647" s="268"/>
      <c r="R647" s="268"/>
    </row>
    <row r="648" spans="1:18" ht="18">
      <c r="A648" s="93" t="s">
        <v>350</v>
      </c>
      <c r="B648" s="93"/>
      <c r="C648" s="94"/>
      <c r="D648" s="94"/>
      <c r="E648" s="95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6"/>
    </row>
    <row r="649" spans="1:18" ht="18">
      <c r="A649" s="93"/>
      <c r="B649" s="93" t="s">
        <v>329</v>
      </c>
      <c r="C649" s="192" t="s">
        <v>343</v>
      </c>
      <c r="D649" s="192"/>
      <c r="E649" s="95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6"/>
    </row>
    <row r="650" spans="1:18" ht="18">
      <c r="A650" s="93"/>
      <c r="B650" s="93"/>
      <c r="C650" s="192" t="s">
        <v>344</v>
      </c>
      <c r="D650" s="192"/>
      <c r="E650" s="95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6"/>
    </row>
    <row r="651" spans="1:18" ht="18">
      <c r="A651" s="93"/>
      <c r="B651" s="93"/>
      <c r="C651" s="192"/>
      <c r="D651" s="192"/>
      <c r="E651" s="95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6"/>
    </row>
    <row r="652" spans="1:18" ht="15.75">
      <c r="A652" s="65"/>
      <c r="B652" s="64" t="s">
        <v>345</v>
      </c>
      <c r="C652" s="64"/>
      <c r="D652" s="119"/>
      <c r="E652" s="120"/>
      <c r="F652" s="65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</row>
    <row r="653" spans="1:18" ht="15.75">
      <c r="A653" s="65"/>
      <c r="B653" s="64"/>
      <c r="C653" s="64"/>
      <c r="D653" s="119"/>
      <c r="E653" s="120"/>
      <c r="F653" s="65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</row>
    <row r="654" spans="1:18" ht="15.75">
      <c r="A654" s="72" t="s">
        <v>13</v>
      </c>
      <c r="B654" s="72" t="s">
        <v>16</v>
      </c>
      <c r="C654" s="72" t="s">
        <v>17</v>
      </c>
      <c r="D654" s="72" t="s">
        <v>8</v>
      </c>
      <c r="E654" s="72" t="s">
        <v>19</v>
      </c>
      <c r="F654" s="72" t="s">
        <v>50</v>
      </c>
      <c r="G654" s="269" t="s">
        <v>52</v>
      </c>
      <c r="H654" s="270"/>
      <c r="I654" s="271"/>
      <c r="J654" s="121" t="s">
        <v>187</v>
      </c>
      <c r="K654" s="122"/>
      <c r="L654" s="122"/>
      <c r="M654" s="122"/>
      <c r="N654" s="122"/>
      <c r="O654" s="122"/>
      <c r="P654" s="122"/>
      <c r="Q654" s="122"/>
      <c r="R654" s="123"/>
    </row>
    <row r="655" spans="1:18" ht="21">
      <c r="A655" s="73" t="s">
        <v>14</v>
      </c>
      <c r="B655" s="73"/>
      <c r="C655" s="73" t="s">
        <v>18</v>
      </c>
      <c r="D655" s="73" t="s">
        <v>49</v>
      </c>
      <c r="E655" s="73" t="s">
        <v>4</v>
      </c>
      <c r="F655" s="73" t="s">
        <v>51</v>
      </c>
      <c r="G655" s="124" t="s">
        <v>20</v>
      </c>
      <c r="H655" s="125" t="s">
        <v>21</v>
      </c>
      <c r="I655" s="126" t="s">
        <v>22</v>
      </c>
      <c r="J655" s="127" t="s">
        <v>23</v>
      </c>
      <c r="K655" s="125" t="s">
        <v>24</v>
      </c>
      <c r="L655" s="127" t="s">
        <v>25</v>
      </c>
      <c r="M655" s="125" t="s">
        <v>26</v>
      </c>
      <c r="N655" s="127" t="s">
        <v>27</v>
      </c>
      <c r="O655" s="125" t="s">
        <v>28</v>
      </c>
      <c r="P655" s="127" t="s">
        <v>29</v>
      </c>
      <c r="Q655" s="125" t="s">
        <v>30</v>
      </c>
      <c r="R655" s="125" t="s">
        <v>31</v>
      </c>
    </row>
    <row r="656" spans="1:18" ht="15.75">
      <c r="A656" s="137">
        <v>1</v>
      </c>
      <c r="B656" s="183" t="s">
        <v>346</v>
      </c>
      <c r="C656" s="183" t="s">
        <v>348</v>
      </c>
      <c r="D656" s="91">
        <v>15000</v>
      </c>
      <c r="E656" s="75" t="s">
        <v>349</v>
      </c>
      <c r="F656" s="50" t="s">
        <v>311</v>
      </c>
      <c r="G656" s="106"/>
      <c r="H656" s="49"/>
      <c r="I656" s="107"/>
      <c r="J656" s="108"/>
      <c r="K656" s="49"/>
      <c r="L656" s="108"/>
      <c r="M656" s="49"/>
      <c r="N656" s="108"/>
      <c r="O656" s="49"/>
      <c r="P656" s="108"/>
      <c r="Q656" s="49"/>
      <c r="R656" s="49"/>
    </row>
    <row r="657" spans="1:18" ht="15.75">
      <c r="A657" s="161"/>
      <c r="B657" s="184" t="s">
        <v>347</v>
      </c>
      <c r="C657" s="184"/>
      <c r="D657" s="166"/>
      <c r="E657" s="59"/>
      <c r="F657" s="55"/>
      <c r="G657" s="110"/>
      <c r="H657" s="54"/>
      <c r="I657" s="111"/>
      <c r="J657" s="64"/>
      <c r="K657" s="54"/>
      <c r="L657" s="64"/>
      <c r="M657" s="54"/>
      <c r="N657" s="64"/>
      <c r="O657" s="54"/>
      <c r="P657" s="64"/>
      <c r="Q657" s="54"/>
      <c r="R657" s="54"/>
    </row>
    <row r="658" spans="1:18" ht="15.75">
      <c r="A658" s="161"/>
      <c r="B658" s="59"/>
      <c r="C658" s="178"/>
      <c r="D658" s="166"/>
      <c r="E658" s="59"/>
      <c r="F658" s="55"/>
      <c r="G658" s="110"/>
      <c r="H658" s="54"/>
      <c r="I658" s="111"/>
      <c r="J658" s="64"/>
      <c r="K658" s="54"/>
      <c r="L658" s="64"/>
      <c r="M658" s="54"/>
      <c r="N658" s="64"/>
      <c r="O658" s="54"/>
      <c r="P658" s="64"/>
      <c r="Q658" s="54"/>
      <c r="R658" s="54"/>
    </row>
    <row r="659" spans="1:18" ht="15.75">
      <c r="A659" s="58"/>
      <c r="B659" s="60"/>
      <c r="C659" s="146"/>
      <c r="D659" s="185"/>
      <c r="E659" s="60"/>
      <c r="F659" s="58"/>
      <c r="G659" s="113"/>
      <c r="H659" s="57"/>
      <c r="I659" s="89"/>
      <c r="J659" s="114"/>
      <c r="K659" s="57"/>
      <c r="L659" s="114"/>
      <c r="M659" s="57"/>
      <c r="N659" s="114"/>
      <c r="O659" s="57"/>
      <c r="P659" s="114"/>
      <c r="Q659" s="57"/>
      <c r="R659" s="57"/>
    </row>
    <row r="660" spans="1:18" ht="15.75">
      <c r="A660" s="158"/>
      <c r="B660" s="193"/>
      <c r="C660" s="18"/>
      <c r="D660" s="163"/>
      <c r="E660" s="120"/>
      <c r="F660" s="65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107"/>
    </row>
    <row r="661" spans="1:18" ht="15.75">
      <c r="A661" s="158"/>
      <c r="B661" s="193"/>
      <c r="C661" s="18"/>
      <c r="D661" s="163"/>
      <c r="E661" s="120"/>
      <c r="F661" s="65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</row>
    <row r="662" spans="1:18" ht="15.75">
      <c r="A662" s="65"/>
      <c r="B662" s="164"/>
      <c r="C662" s="18"/>
      <c r="D662" s="159"/>
      <c r="E662" s="120"/>
      <c r="F662" s="65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</row>
    <row r="663" spans="1:18" ht="15.75">
      <c r="A663" s="65"/>
      <c r="B663" s="164"/>
      <c r="C663" s="18"/>
      <c r="D663" s="159"/>
      <c r="E663" s="120"/>
      <c r="F663" s="65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</row>
    <row r="664" spans="1:18" ht="15.75">
      <c r="A664" s="65"/>
      <c r="B664" s="169"/>
      <c r="C664" s="18"/>
      <c r="D664" s="159"/>
      <c r="E664" s="120"/>
      <c r="F664" s="65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</row>
    <row r="674" spans="1:18" ht="15.75">
      <c r="R674" s="279">
        <v>28</v>
      </c>
    </row>
    <row r="675" spans="1:18" ht="15.75">
      <c r="A675" s="268" t="s">
        <v>15</v>
      </c>
      <c r="B675" s="268"/>
      <c r="C675" s="268"/>
      <c r="D675" s="268"/>
      <c r="E675" s="268"/>
      <c r="F675" s="268"/>
      <c r="G675" s="268"/>
      <c r="H675" s="268"/>
      <c r="I675" s="268"/>
      <c r="J675" s="268"/>
      <c r="K675" s="268"/>
      <c r="L675" s="268"/>
      <c r="M675" s="268"/>
      <c r="N675" s="268"/>
      <c r="O675" s="268"/>
      <c r="P675" s="268"/>
      <c r="Q675" s="268"/>
      <c r="R675" s="268"/>
    </row>
    <row r="676" spans="1:18" ht="15.75">
      <c r="A676" s="268" t="s">
        <v>151</v>
      </c>
      <c r="B676" s="268"/>
      <c r="C676" s="268"/>
      <c r="D676" s="268"/>
      <c r="E676" s="268"/>
      <c r="F676" s="268"/>
      <c r="G676" s="268"/>
      <c r="H676" s="268"/>
      <c r="I676" s="268"/>
      <c r="J676" s="268"/>
      <c r="K676" s="268"/>
      <c r="L676" s="268"/>
      <c r="M676" s="268"/>
      <c r="N676" s="268"/>
      <c r="O676" s="268"/>
      <c r="P676" s="268"/>
      <c r="Q676" s="268"/>
      <c r="R676" s="268"/>
    </row>
    <row r="677" spans="1:18" ht="15.75">
      <c r="A677" s="268" t="s">
        <v>100</v>
      </c>
      <c r="B677" s="268"/>
      <c r="C677" s="268"/>
      <c r="D677" s="268"/>
      <c r="E677" s="268"/>
      <c r="F677" s="268"/>
      <c r="G677" s="268"/>
      <c r="H677" s="268"/>
      <c r="I677" s="268"/>
      <c r="J677" s="268"/>
      <c r="K677" s="268"/>
      <c r="L677" s="268"/>
      <c r="M677" s="268"/>
      <c r="N677" s="268"/>
      <c r="O677" s="268"/>
      <c r="P677" s="268"/>
      <c r="Q677" s="268"/>
      <c r="R677" s="268"/>
    </row>
    <row r="678" spans="1:18" ht="18">
      <c r="A678" s="93" t="s">
        <v>351</v>
      </c>
      <c r="B678" s="93"/>
      <c r="C678" s="94"/>
      <c r="D678" s="94"/>
      <c r="E678" s="95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6"/>
    </row>
    <row r="679" spans="1:18" ht="18">
      <c r="A679" s="93"/>
      <c r="B679" s="93" t="s">
        <v>329</v>
      </c>
      <c r="C679" s="192" t="s">
        <v>352</v>
      </c>
      <c r="D679" s="192"/>
      <c r="E679" s="95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6"/>
    </row>
    <row r="680" spans="1:18" ht="18">
      <c r="A680" s="93"/>
      <c r="B680" s="93"/>
      <c r="C680" s="192" t="s">
        <v>353</v>
      </c>
      <c r="D680" s="192"/>
      <c r="E680" s="95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6"/>
    </row>
    <row r="681" spans="1:18" ht="18">
      <c r="A681" s="93"/>
      <c r="B681" s="93"/>
      <c r="C681" s="192" t="s">
        <v>354</v>
      </c>
      <c r="D681" s="192"/>
      <c r="E681" s="95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6"/>
    </row>
    <row r="682" spans="1:18" ht="18">
      <c r="A682" s="93"/>
      <c r="B682" s="93"/>
      <c r="C682" s="192" t="s">
        <v>355</v>
      </c>
      <c r="D682" s="192"/>
      <c r="E682" s="95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6"/>
    </row>
    <row r="683" spans="1:18" ht="15.75">
      <c r="A683" s="65"/>
      <c r="B683" s="64" t="s">
        <v>356</v>
      </c>
      <c r="C683" s="64"/>
      <c r="D683" s="119"/>
      <c r="E683" s="120"/>
      <c r="F683" s="65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</row>
    <row r="684" spans="1:18" ht="15.75">
      <c r="A684" s="65"/>
      <c r="B684" s="64"/>
      <c r="C684" s="64"/>
      <c r="D684" s="119"/>
      <c r="E684" s="120"/>
      <c r="F684" s="65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</row>
    <row r="685" spans="1:18" ht="15.75">
      <c r="A685" s="72" t="s">
        <v>13</v>
      </c>
      <c r="B685" s="72" t="s">
        <v>16</v>
      </c>
      <c r="C685" s="72" t="s">
        <v>17</v>
      </c>
      <c r="D685" s="72" t="s">
        <v>8</v>
      </c>
      <c r="E685" s="72" t="s">
        <v>19</v>
      </c>
      <c r="F685" s="72" t="s">
        <v>50</v>
      </c>
      <c r="G685" s="269" t="s">
        <v>52</v>
      </c>
      <c r="H685" s="270"/>
      <c r="I685" s="271"/>
      <c r="J685" s="121" t="s">
        <v>187</v>
      </c>
      <c r="K685" s="122"/>
      <c r="L685" s="122"/>
      <c r="M685" s="122"/>
      <c r="N685" s="122"/>
      <c r="O685" s="122"/>
      <c r="P685" s="122"/>
      <c r="Q685" s="122"/>
      <c r="R685" s="123"/>
    </row>
    <row r="686" spans="1:18" ht="21">
      <c r="A686" s="73" t="s">
        <v>14</v>
      </c>
      <c r="B686" s="73"/>
      <c r="C686" s="73" t="s">
        <v>18</v>
      </c>
      <c r="D686" s="73" t="s">
        <v>49</v>
      </c>
      <c r="E686" s="73" t="s">
        <v>4</v>
      </c>
      <c r="F686" s="73" t="s">
        <v>51</v>
      </c>
      <c r="G686" s="124" t="s">
        <v>20</v>
      </c>
      <c r="H686" s="125" t="s">
        <v>21</v>
      </c>
      <c r="I686" s="126" t="s">
        <v>22</v>
      </c>
      <c r="J686" s="127" t="s">
        <v>23</v>
      </c>
      <c r="K686" s="125" t="s">
        <v>24</v>
      </c>
      <c r="L686" s="127" t="s">
        <v>25</v>
      </c>
      <c r="M686" s="125" t="s">
        <v>26</v>
      </c>
      <c r="N686" s="127" t="s">
        <v>27</v>
      </c>
      <c r="O686" s="125" t="s">
        <v>28</v>
      </c>
      <c r="P686" s="127" t="s">
        <v>29</v>
      </c>
      <c r="Q686" s="125" t="s">
        <v>30</v>
      </c>
      <c r="R686" s="125" t="s">
        <v>31</v>
      </c>
    </row>
    <row r="687" spans="1:18" ht="15.75">
      <c r="A687" s="137">
        <v>1</v>
      </c>
      <c r="B687" s="183" t="s">
        <v>359</v>
      </c>
      <c r="C687" s="183" t="s">
        <v>357</v>
      </c>
      <c r="D687" s="91">
        <v>30000</v>
      </c>
      <c r="E687" s="75" t="s">
        <v>175</v>
      </c>
      <c r="F687" s="50" t="s">
        <v>311</v>
      </c>
      <c r="G687" s="106"/>
      <c r="H687" s="49"/>
      <c r="I687" s="107"/>
      <c r="J687" s="108"/>
      <c r="K687" s="49"/>
      <c r="L687" s="108"/>
      <c r="M687" s="49"/>
      <c r="N687" s="108"/>
      <c r="O687" s="49"/>
      <c r="P687" s="108"/>
      <c r="Q687" s="49"/>
      <c r="R687" s="49"/>
    </row>
    <row r="688" spans="1:18" ht="15.75">
      <c r="A688" s="161"/>
      <c r="B688" s="184" t="s">
        <v>360</v>
      </c>
      <c r="C688" s="184" t="s">
        <v>358</v>
      </c>
      <c r="D688" s="166"/>
      <c r="E688" s="59"/>
      <c r="F688" s="55"/>
      <c r="G688" s="110"/>
      <c r="H688" s="54"/>
      <c r="I688" s="111"/>
      <c r="J688" s="64"/>
      <c r="K688" s="54"/>
      <c r="L688" s="64"/>
      <c r="M688" s="54"/>
      <c r="N688" s="64"/>
      <c r="O688" s="54"/>
      <c r="P688" s="64"/>
      <c r="Q688" s="54"/>
      <c r="R688" s="54"/>
    </row>
    <row r="689" spans="1:18" ht="15.75">
      <c r="A689" s="161"/>
      <c r="B689" s="59"/>
      <c r="C689" s="178"/>
      <c r="D689" s="166"/>
      <c r="E689" s="59"/>
      <c r="F689" s="55"/>
      <c r="G689" s="110"/>
      <c r="H689" s="54"/>
      <c r="I689" s="111"/>
      <c r="J689" s="64"/>
      <c r="K689" s="54"/>
      <c r="L689" s="64"/>
      <c r="M689" s="54"/>
      <c r="N689" s="64"/>
      <c r="O689" s="54"/>
      <c r="P689" s="64"/>
      <c r="Q689" s="54"/>
      <c r="R689" s="54"/>
    </row>
    <row r="690" spans="1:18" ht="15.75">
      <c r="A690" s="58"/>
      <c r="B690" s="60"/>
      <c r="C690" s="146"/>
      <c r="D690" s="185"/>
      <c r="E690" s="60"/>
      <c r="F690" s="58"/>
      <c r="G690" s="113"/>
      <c r="H690" s="57"/>
      <c r="I690" s="89"/>
      <c r="J690" s="114"/>
      <c r="K690" s="57"/>
      <c r="L690" s="114"/>
      <c r="M690" s="57"/>
      <c r="N690" s="114"/>
      <c r="O690" s="57"/>
      <c r="P690" s="114"/>
      <c r="Q690" s="57"/>
      <c r="R690" s="57"/>
    </row>
    <row r="691" spans="1:18" ht="15.75">
      <c r="A691" s="158"/>
      <c r="B691" s="193"/>
      <c r="C691" s="18"/>
      <c r="D691" s="163"/>
      <c r="E691" s="120"/>
      <c r="F691" s="65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</row>
    <row r="692" spans="1:18" ht="15.75">
      <c r="A692" s="158"/>
      <c r="B692" s="193"/>
      <c r="C692" s="18"/>
      <c r="D692" s="163"/>
      <c r="E692" s="120"/>
      <c r="F692" s="65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</row>
    <row r="693" spans="1:18" ht="15.75">
      <c r="A693" s="65"/>
      <c r="B693" s="164"/>
      <c r="C693" s="18"/>
      <c r="D693" s="159"/>
      <c r="E693" s="120"/>
      <c r="F693" s="65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</row>
    <row r="694" spans="1:18" ht="15.75">
      <c r="A694" s="65"/>
      <c r="B694" s="164"/>
      <c r="C694" s="18"/>
      <c r="D694" s="159"/>
      <c r="E694" s="120"/>
      <c r="F694" s="65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</row>
    <row r="695" spans="1:18" ht="15.75">
      <c r="A695" s="65"/>
      <c r="B695" s="164"/>
      <c r="C695" s="18"/>
      <c r="D695" s="159"/>
      <c r="E695" s="120"/>
      <c r="F695" s="65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</row>
    <row r="696" spans="1:18" ht="15.75">
      <c r="A696" s="65"/>
      <c r="B696" s="164"/>
      <c r="C696" s="18"/>
      <c r="D696" s="159"/>
      <c r="E696" s="120"/>
      <c r="F696" s="65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</row>
    <row r="697" spans="1:18" ht="15.75">
      <c r="A697" s="65"/>
      <c r="B697" s="164"/>
      <c r="C697" s="18"/>
      <c r="D697" s="159"/>
      <c r="E697" s="120"/>
      <c r="F697" s="65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</row>
    <row r="698" spans="1:18" ht="15.75">
      <c r="A698" s="65"/>
      <c r="B698" s="164"/>
      <c r="C698" s="18"/>
      <c r="D698" s="159"/>
      <c r="E698" s="120"/>
      <c r="F698" s="65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</row>
    <row r="699" spans="1:18" ht="15.75">
      <c r="A699" s="65"/>
      <c r="B699" s="169"/>
      <c r="C699" s="18"/>
      <c r="D699" s="159"/>
      <c r="E699" s="120"/>
      <c r="F699" s="65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</row>
    <row r="704" spans="1:18" ht="15.75">
      <c r="R704" s="279">
        <v>29</v>
      </c>
    </row>
    <row r="705" spans="1:18" ht="15.75">
      <c r="A705" s="268" t="s">
        <v>15</v>
      </c>
      <c r="B705" s="268"/>
      <c r="C705" s="268"/>
      <c r="D705" s="268"/>
      <c r="E705" s="268"/>
      <c r="F705" s="268"/>
      <c r="G705" s="268"/>
      <c r="H705" s="268"/>
      <c r="I705" s="268"/>
      <c r="J705" s="268"/>
      <c r="K705" s="268"/>
      <c r="L705" s="268"/>
      <c r="M705" s="268"/>
      <c r="N705" s="268"/>
      <c r="O705" s="268"/>
      <c r="P705" s="268"/>
      <c r="Q705" s="268"/>
      <c r="R705" s="268"/>
    </row>
    <row r="706" spans="1:18" ht="15.75">
      <c r="A706" s="268" t="s">
        <v>151</v>
      </c>
      <c r="B706" s="268"/>
      <c r="C706" s="268"/>
      <c r="D706" s="268"/>
      <c r="E706" s="268"/>
      <c r="F706" s="268"/>
      <c r="G706" s="268"/>
      <c r="H706" s="268"/>
      <c r="I706" s="268"/>
      <c r="J706" s="268"/>
      <c r="K706" s="268"/>
      <c r="L706" s="268"/>
      <c r="M706" s="268"/>
      <c r="N706" s="268"/>
      <c r="O706" s="268"/>
      <c r="P706" s="268"/>
      <c r="Q706" s="268"/>
      <c r="R706" s="268"/>
    </row>
    <row r="707" spans="1:18" ht="15.75">
      <c r="A707" s="268" t="s">
        <v>100</v>
      </c>
      <c r="B707" s="268"/>
      <c r="C707" s="268"/>
      <c r="D707" s="268"/>
      <c r="E707" s="268"/>
      <c r="F707" s="268"/>
      <c r="G707" s="268"/>
      <c r="H707" s="268"/>
      <c r="I707" s="268"/>
      <c r="J707" s="268"/>
      <c r="K707" s="268"/>
      <c r="L707" s="268"/>
      <c r="M707" s="268"/>
      <c r="N707" s="268"/>
      <c r="O707" s="268"/>
      <c r="P707" s="268"/>
      <c r="Q707" s="268"/>
      <c r="R707" s="268"/>
    </row>
    <row r="708" spans="1:18" ht="18">
      <c r="A708" s="93" t="s">
        <v>351</v>
      </c>
      <c r="B708" s="93"/>
      <c r="C708" s="94"/>
      <c r="D708" s="94"/>
      <c r="E708" s="95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6"/>
    </row>
    <row r="709" spans="1:18" ht="18">
      <c r="A709" s="93"/>
      <c r="B709" s="93" t="s">
        <v>329</v>
      </c>
      <c r="C709" s="192" t="s">
        <v>352</v>
      </c>
      <c r="D709" s="192"/>
      <c r="E709" s="95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6"/>
    </row>
    <row r="710" spans="1:18" ht="18">
      <c r="A710" s="93"/>
      <c r="B710" s="93"/>
      <c r="C710" s="192" t="s">
        <v>353</v>
      </c>
      <c r="D710" s="192"/>
      <c r="E710" s="95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6"/>
    </row>
    <row r="711" spans="1:18" ht="18">
      <c r="A711" s="93"/>
      <c r="B711" s="93"/>
      <c r="C711" s="192" t="s">
        <v>354</v>
      </c>
      <c r="D711" s="192"/>
      <c r="E711" s="95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6"/>
    </row>
    <row r="712" spans="1:18" ht="18">
      <c r="A712" s="93"/>
      <c r="B712" s="93"/>
      <c r="C712" s="192" t="s">
        <v>355</v>
      </c>
      <c r="D712" s="192"/>
      <c r="E712" s="95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6"/>
    </row>
    <row r="713" spans="1:18" ht="15.75">
      <c r="A713" s="65"/>
      <c r="B713" s="64" t="s">
        <v>400</v>
      </c>
      <c r="C713" s="64"/>
      <c r="D713" s="119"/>
      <c r="E713" s="120"/>
      <c r="F713" s="65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</row>
    <row r="714" spans="1:18" ht="15.75">
      <c r="A714" s="65"/>
      <c r="B714" s="64"/>
      <c r="C714" s="64"/>
      <c r="D714" s="119"/>
      <c r="E714" s="120"/>
      <c r="F714" s="65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</row>
    <row r="715" spans="1:18" ht="15.75">
      <c r="A715" s="72" t="s">
        <v>13</v>
      </c>
      <c r="B715" s="72" t="s">
        <v>16</v>
      </c>
      <c r="C715" s="72" t="s">
        <v>17</v>
      </c>
      <c r="D715" s="72" t="s">
        <v>8</v>
      </c>
      <c r="E715" s="72" t="s">
        <v>19</v>
      </c>
      <c r="F715" s="72" t="s">
        <v>50</v>
      </c>
      <c r="G715" s="269" t="s">
        <v>52</v>
      </c>
      <c r="H715" s="270"/>
      <c r="I715" s="271"/>
      <c r="J715" s="121" t="s">
        <v>187</v>
      </c>
      <c r="K715" s="122"/>
      <c r="L715" s="122"/>
      <c r="M715" s="122"/>
      <c r="N715" s="122"/>
      <c r="O715" s="122"/>
      <c r="P715" s="122"/>
      <c r="Q715" s="122"/>
      <c r="R715" s="123"/>
    </row>
    <row r="716" spans="1:18" ht="21">
      <c r="A716" s="73" t="s">
        <v>14</v>
      </c>
      <c r="B716" s="73"/>
      <c r="C716" s="73" t="s">
        <v>18</v>
      </c>
      <c r="D716" s="73" t="s">
        <v>49</v>
      </c>
      <c r="E716" s="73" t="s">
        <v>4</v>
      </c>
      <c r="F716" s="73" t="s">
        <v>51</v>
      </c>
      <c r="G716" s="124" t="s">
        <v>20</v>
      </c>
      <c r="H716" s="125" t="s">
        <v>21</v>
      </c>
      <c r="I716" s="126" t="s">
        <v>22</v>
      </c>
      <c r="J716" s="127" t="s">
        <v>23</v>
      </c>
      <c r="K716" s="125" t="s">
        <v>24</v>
      </c>
      <c r="L716" s="127" t="s">
        <v>25</v>
      </c>
      <c r="M716" s="125" t="s">
        <v>26</v>
      </c>
      <c r="N716" s="127" t="s">
        <v>27</v>
      </c>
      <c r="O716" s="125" t="s">
        <v>28</v>
      </c>
      <c r="P716" s="127" t="s">
        <v>29</v>
      </c>
      <c r="Q716" s="125" t="s">
        <v>30</v>
      </c>
      <c r="R716" s="125" t="s">
        <v>31</v>
      </c>
    </row>
    <row r="717" spans="1:18" ht="15.75">
      <c r="A717" s="137">
        <v>1</v>
      </c>
      <c r="B717" s="183" t="s">
        <v>361</v>
      </c>
      <c r="C717" s="183"/>
      <c r="D717" s="205"/>
      <c r="E717" s="75" t="s">
        <v>364</v>
      </c>
      <c r="F717" s="50" t="s">
        <v>311</v>
      </c>
      <c r="G717" s="106"/>
      <c r="H717" s="49"/>
      <c r="I717" s="107"/>
      <c r="J717" s="108"/>
      <c r="K717" s="49"/>
      <c r="L717" s="108"/>
      <c r="M717" s="49"/>
      <c r="N717" s="108"/>
      <c r="O717" s="49"/>
      <c r="P717" s="108"/>
      <c r="Q717" s="49"/>
      <c r="R717" s="49"/>
    </row>
    <row r="718" spans="1:18" ht="15.75">
      <c r="A718" s="161"/>
      <c r="B718" s="184" t="s">
        <v>362</v>
      </c>
      <c r="C718" s="184" t="s">
        <v>363</v>
      </c>
      <c r="D718" s="166">
        <v>40000</v>
      </c>
      <c r="E718" s="55"/>
      <c r="F718" s="55"/>
      <c r="G718" s="110"/>
      <c r="H718" s="54"/>
      <c r="I718" s="111"/>
      <c r="J718" s="64"/>
      <c r="K718" s="54"/>
      <c r="L718" s="64"/>
      <c r="M718" s="54"/>
      <c r="N718" s="64"/>
      <c r="O718" s="54"/>
      <c r="P718" s="64"/>
      <c r="Q718" s="54"/>
      <c r="R718" s="54"/>
    </row>
    <row r="719" spans="1:18" ht="15.75">
      <c r="A719" s="161"/>
      <c r="B719" s="59" t="s">
        <v>365</v>
      </c>
      <c r="C719" s="178" t="s">
        <v>366</v>
      </c>
      <c r="D719" s="166">
        <v>30000</v>
      </c>
      <c r="E719" s="59"/>
      <c r="F719" s="55"/>
      <c r="G719" s="110"/>
      <c r="H719" s="54"/>
      <c r="I719" s="111"/>
      <c r="J719" s="64"/>
      <c r="K719" s="54"/>
      <c r="L719" s="64"/>
      <c r="M719" s="54"/>
      <c r="N719" s="64"/>
      <c r="O719" s="54"/>
      <c r="P719" s="64"/>
      <c r="Q719" s="54"/>
      <c r="R719" s="54"/>
    </row>
    <row r="720" spans="1:18" ht="15.75">
      <c r="A720" s="161"/>
      <c r="B720" s="59" t="s">
        <v>369</v>
      </c>
      <c r="C720" s="178" t="s">
        <v>370</v>
      </c>
      <c r="D720" s="166">
        <v>30000</v>
      </c>
      <c r="E720" s="59"/>
      <c r="F720" s="55"/>
      <c r="G720" s="110"/>
      <c r="H720" s="54"/>
      <c r="I720" s="111"/>
      <c r="J720" s="64"/>
      <c r="K720" s="54"/>
      <c r="L720" s="64"/>
      <c r="M720" s="54"/>
      <c r="N720" s="64"/>
      <c r="O720" s="54"/>
      <c r="P720" s="64"/>
      <c r="Q720" s="54"/>
      <c r="R720" s="54"/>
    </row>
    <row r="721" spans="1:18" ht="15.75">
      <c r="A721" s="161"/>
      <c r="B721" s="59" t="s">
        <v>371</v>
      </c>
      <c r="C721" s="178" t="s">
        <v>372</v>
      </c>
      <c r="D721" s="166">
        <v>10000</v>
      </c>
      <c r="E721" s="59"/>
      <c r="F721" s="55"/>
      <c r="G721" s="110"/>
      <c r="H721" s="54"/>
      <c r="I721" s="111"/>
      <c r="J721" s="64"/>
      <c r="K721" s="54"/>
      <c r="L721" s="64"/>
      <c r="M721" s="54"/>
      <c r="N721" s="64"/>
      <c r="O721" s="54"/>
      <c r="P721" s="64"/>
      <c r="Q721" s="54"/>
      <c r="R721" s="54"/>
    </row>
    <row r="722" spans="1:18" ht="15.75">
      <c r="A722" s="161"/>
      <c r="B722" s="59" t="s">
        <v>373</v>
      </c>
      <c r="C722" s="178" t="s">
        <v>375</v>
      </c>
      <c r="D722" s="166">
        <v>20000</v>
      </c>
      <c r="E722" s="59"/>
      <c r="F722" s="55"/>
      <c r="G722" s="110"/>
      <c r="H722" s="54"/>
      <c r="I722" s="111"/>
      <c r="J722" s="64"/>
      <c r="K722" s="54"/>
      <c r="L722" s="64"/>
      <c r="M722" s="54"/>
      <c r="N722" s="64"/>
      <c r="O722" s="54"/>
      <c r="P722" s="64"/>
      <c r="Q722" s="54"/>
      <c r="R722" s="54"/>
    </row>
    <row r="723" spans="1:18" ht="15.75">
      <c r="A723" s="161"/>
      <c r="B723" s="59" t="s">
        <v>374</v>
      </c>
      <c r="C723" s="178"/>
      <c r="D723" s="166"/>
      <c r="E723" s="59"/>
      <c r="F723" s="55"/>
      <c r="G723" s="110"/>
      <c r="H723" s="54"/>
      <c r="I723" s="111"/>
      <c r="J723" s="64"/>
      <c r="K723" s="54"/>
      <c r="L723" s="64"/>
      <c r="M723" s="54"/>
      <c r="N723" s="64"/>
      <c r="O723" s="54"/>
      <c r="P723" s="64"/>
      <c r="Q723" s="54"/>
      <c r="R723" s="54"/>
    </row>
    <row r="724" spans="1:18" ht="15.75">
      <c r="A724" s="161"/>
      <c r="B724" s="59" t="s">
        <v>376</v>
      </c>
      <c r="C724" s="178" t="s">
        <v>377</v>
      </c>
      <c r="D724" s="166">
        <v>10000</v>
      </c>
      <c r="E724" s="59"/>
      <c r="F724" s="55"/>
      <c r="G724" s="110"/>
      <c r="H724" s="54"/>
      <c r="I724" s="111"/>
      <c r="J724" s="64"/>
      <c r="K724" s="54"/>
      <c r="L724" s="64"/>
      <c r="M724" s="54"/>
      <c r="N724" s="64"/>
      <c r="O724" s="54"/>
      <c r="P724" s="64"/>
      <c r="Q724" s="54"/>
      <c r="R724" s="54"/>
    </row>
    <row r="725" spans="1:18" ht="15.75">
      <c r="A725" s="58"/>
      <c r="B725" s="60" t="s">
        <v>367</v>
      </c>
      <c r="C725" s="146" t="s">
        <v>368</v>
      </c>
      <c r="D725" s="198">
        <v>10000</v>
      </c>
      <c r="E725" s="60"/>
      <c r="F725" s="58"/>
      <c r="G725" s="113"/>
      <c r="H725" s="57"/>
      <c r="I725" s="89"/>
      <c r="J725" s="114"/>
      <c r="K725" s="57"/>
      <c r="L725" s="114"/>
      <c r="M725" s="57"/>
      <c r="N725" s="114"/>
      <c r="O725" s="57"/>
      <c r="P725" s="114"/>
      <c r="Q725" s="57"/>
      <c r="R725" s="57"/>
    </row>
    <row r="726" spans="1:18" ht="15.75">
      <c r="A726" s="137">
        <v>2</v>
      </c>
      <c r="B726" s="202" t="s">
        <v>361</v>
      </c>
      <c r="D726" s="204"/>
      <c r="E726" s="156" t="s">
        <v>364</v>
      </c>
      <c r="F726" s="50" t="s">
        <v>89</v>
      </c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</row>
    <row r="727" spans="1:18" ht="15.75">
      <c r="A727" s="171"/>
      <c r="B727" s="203" t="s">
        <v>362</v>
      </c>
      <c r="C727" s="184" t="s">
        <v>363</v>
      </c>
      <c r="D727" s="207">
        <v>10000</v>
      </c>
      <c r="E727" s="171"/>
      <c r="F727" s="171"/>
      <c r="G727" s="171"/>
      <c r="H727" s="171"/>
      <c r="I727" s="171"/>
      <c r="J727" s="171"/>
      <c r="K727" s="171"/>
      <c r="L727" s="171"/>
      <c r="M727" s="171"/>
      <c r="N727" s="171"/>
      <c r="O727" s="171"/>
      <c r="P727" s="171"/>
      <c r="Q727" s="171"/>
      <c r="R727" s="171"/>
    </row>
    <row r="728" spans="1:18" ht="15.75">
      <c r="A728" s="171"/>
      <c r="B728" s="59" t="s">
        <v>365</v>
      </c>
      <c r="C728" s="178" t="s">
        <v>366</v>
      </c>
      <c r="D728" s="207">
        <v>10000</v>
      </c>
      <c r="E728" s="171"/>
      <c r="F728" s="171"/>
      <c r="G728" s="171"/>
      <c r="H728" s="171"/>
      <c r="I728" s="171"/>
      <c r="J728" s="171"/>
      <c r="K728" s="171"/>
      <c r="L728" s="171"/>
      <c r="M728" s="171"/>
      <c r="N728" s="171"/>
      <c r="O728" s="171"/>
      <c r="P728" s="171"/>
      <c r="Q728" s="171"/>
      <c r="R728" s="171"/>
    </row>
    <row r="729" spans="1:18" ht="15.75">
      <c r="A729" s="171"/>
      <c r="B729" s="129" t="s">
        <v>367</v>
      </c>
      <c r="C729" s="146" t="s">
        <v>368</v>
      </c>
      <c r="D729" s="208">
        <v>10000</v>
      </c>
      <c r="E729" s="145"/>
      <c r="F729" s="145"/>
      <c r="G729" s="145"/>
      <c r="H729" s="145"/>
      <c r="I729" s="145"/>
      <c r="J729" s="145"/>
      <c r="K729" s="145"/>
      <c r="L729" s="145"/>
      <c r="M729" s="145"/>
      <c r="N729" s="145"/>
      <c r="O729" s="145"/>
      <c r="P729" s="145"/>
      <c r="Q729" s="145"/>
      <c r="R729" s="145"/>
    </row>
    <row r="730" spans="1:18" ht="15.75">
      <c r="A730" s="137">
        <v>3</v>
      </c>
      <c r="B730" s="202" t="s">
        <v>361</v>
      </c>
      <c r="D730" s="204"/>
      <c r="E730" s="156" t="s">
        <v>364</v>
      </c>
      <c r="F730" s="50" t="s">
        <v>379</v>
      </c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</row>
    <row r="731" spans="1:18" ht="15.75">
      <c r="A731" s="171"/>
      <c r="B731" s="203" t="s">
        <v>362</v>
      </c>
      <c r="C731" s="184" t="s">
        <v>363</v>
      </c>
      <c r="D731" s="207">
        <v>10000</v>
      </c>
      <c r="E731" s="171"/>
      <c r="F731" s="171"/>
      <c r="G731" s="171"/>
      <c r="H731" s="171"/>
      <c r="I731" s="171"/>
      <c r="J731" s="171"/>
      <c r="K731" s="171"/>
      <c r="L731" s="171"/>
      <c r="M731" s="171"/>
      <c r="N731" s="171"/>
      <c r="O731" s="171"/>
      <c r="P731" s="171"/>
      <c r="Q731" s="171"/>
      <c r="R731" s="171"/>
    </row>
    <row r="732" spans="1:18" ht="15.75">
      <c r="A732" s="171"/>
      <c r="B732" s="59" t="s">
        <v>365</v>
      </c>
      <c r="C732" s="178" t="s">
        <v>366</v>
      </c>
      <c r="D732" s="207">
        <v>10000</v>
      </c>
      <c r="E732" s="171"/>
      <c r="F732" s="171"/>
      <c r="G732" s="171"/>
      <c r="H732" s="171"/>
      <c r="I732" s="171"/>
      <c r="J732" s="171"/>
      <c r="K732" s="171"/>
      <c r="L732" s="171"/>
      <c r="M732" s="171"/>
      <c r="N732" s="171"/>
      <c r="O732" s="171"/>
      <c r="P732" s="171"/>
      <c r="Q732" s="171"/>
      <c r="R732" s="171"/>
    </row>
    <row r="733" spans="1:18" ht="15.75">
      <c r="A733" s="145"/>
      <c r="B733" s="129" t="s">
        <v>367</v>
      </c>
      <c r="C733" s="146" t="s">
        <v>368</v>
      </c>
      <c r="D733" s="208">
        <v>10000</v>
      </c>
      <c r="E733" s="145"/>
      <c r="F733" s="145"/>
      <c r="G733" s="145"/>
      <c r="H733" s="145"/>
      <c r="I733" s="145"/>
      <c r="J733" s="145"/>
      <c r="K733" s="145"/>
      <c r="L733" s="145"/>
      <c r="M733" s="145"/>
      <c r="N733" s="145"/>
      <c r="O733" s="145"/>
      <c r="P733" s="145"/>
      <c r="Q733" s="145"/>
      <c r="R733" s="242">
        <v>30</v>
      </c>
    </row>
    <row r="734" spans="1:18" ht="15.75">
      <c r="A734" s="268" t="s">
        <v>15</v>
      </c>
      <c r="B734" s="268"/>
      <c r="C734" s="268"/>
      <c r="D734" s="268"/>
      <c r="E734" s="268"/>
      <c r="F734" s="268"/>
      <c r="G734" s="268"/>
      <c r="H734" s="268"/>
      <c r="I734" s="268"/>
      <c r="J734" s="268"/>
      <c r="K734" s="268"/>
      <c r="L734" s="268"/>
      <c r="M734" s="268"/>
      <c r="N734" s="268"/>
      <c r="O734" s="268"/>
      <c r="P734" s="268"/>
      <c r="Q734" s="268"/>
      <c r="R734" s="268"/>
    </row>
    <row r="735" spans="1:18" ht="15.75">
      <c r="A735" s="268" t="s">
        <v>151</v>
      </c>
      <c r="B735" s="268"/>
      <c r="C735" s="268"/>
      <c r="D735" s="268"/>
      <c r="E735" s="268"/>
      <c r="F735" s="268"/>
      <c r="G735" s="268"/>
      <c r="H735" s="268"/>
      <c r="I735" s="268"/>
      <c r="J735" s="268"/>
      <c r="K735" s="268"/>
      <c r="L735" s="268"/>
      <c r="M735" s="268"/>
      <c r="N735" s="268"/>
      <c r="O735" s="268"/>
      <c r="P735" s="268"/>
      <c r="Q735" s="268"/>
      <c r="R735" s="268"/>
    </row>
    <row r="736" spans="1:18" ht="15.75">
      <c r="A736" s="268" t="s">
        <v>100</v>
      </c>
      <c r="B736" s="268"/>
      <c r="C736" s="268"/>
      <c r="D736" s="268"/>
      <c r="E736" s="268"/>
      <c r="F736" s="268"/>
      <c r="G736" s="268"/>
      <c r="H736" s="268"/>
      <c r="I736" s="268"/>
      <c r="J736" s="268"/>
      <c r="K736" s="268"/>
      <c r="L736" s="268"/>
      <c r="M736" s="268"/>
      <c r="N736" s="268"/>
      <c r="O736" s="268"/>
      <c r="P736" s="268"/>
      <c r="Q736" s="268"/>
      <c r="R736" s="268"/>
    </row>
    <row r="737" spans="1:18" ht="18">
      <c r="A737" s="93" t="s">
        <v>351</v>
      </c>
      <c r="B737" s="93"/>
      <c r="C737" s="94"/>
      <c r="D737" s="94"/>
      <c r="E737" s="95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6"/>
    </row>
    <row r="738" spans="1:18" ht="18">
      <c r="A738" s="93"/>
      <c r="B738" s="93" t="s">
        <v>329</v>
      </c>
      <c r="C738" s="192" t="s">
        <v>352</v>
      </c>
      <c r="D738" s="192"/>
      <c r="E738" s="95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6"/>
    </row>
    <row r="739" spans="1:18" ht="18">
      <c r="A739" s="93"/>
      <c r="B739" s="93"/>
      <c r="C739" s="192" t="s">
        <v>353</v>
      </c>
      <c r="D739" s="192"/>
      <c r="E739" s="95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6"/>
    </row>
    <row r="740" spans="1:18" ht="18">
      <c r="A740" s="93"/>
      <c r="B740" s="93"/>
      <c r="C740" s="192" t="s">
        <v>354</v>
      </c>
      <c r="D740" s="192"/>
      <c r="E740" s="95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6"/>
    </row>
    <row r="741" spans="1:18" ht="18">
      <c r="A741" s="93"/>
      <c r="B741" s="93"/>
      <c r="C741" s="192" t="s">
        <v>355</v>
      </c>
      <c r="D741" s="192"/>
      <c r="E741" s="95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6"/>
    </row>
    <row r="742" spans="1:18" ht="15.75">
      <c r="A742" s="65"/>
      <c r="B742" s="64" t="s">
        <v>400</v>
      </c>
      <c r="C742" s="64"/>
      <c r="D742" s="119"/>
      <c r="E742" s="120"/>
      <c r="F742" s="65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</row>
    <row r="743" spans="1:18" ht="15.75">
      <c r="A743" s="72" t="s">
        <v>13</v>
      </c>
      <c r="B743" s="72" t="s">
        <v>16</v>
      </c>
      <c r="C743" s="72" t="s">
        <v>17</v>
      </c>
      <c r="D743" s="72" t="s">
        <v>8</v>
      </c>
      <c r="E743" s="72" t="s">
        <v>19</v>
      </c>
      <c r="F743" s="72" t="s">
        <v>50</v>
      </c>
      <c r="G743" s="269" t="s">
        <v>52</v>
      </c>
      <c r="H743" s="270"/>
      <c r="I743" s="271"/>
      <c r="J743" s="199" t="s">
        <v>187</v>
      </c>
      <c r="K743" s="200"/>
      <c r="L743" s="200"/>
      <c r="M743" s="200"/>
      <c r="N743" s="200"/>
      <c r="O743" s="200"/>
      <c r="P743" s="200"/>
      <c r="Q743" s="200"/>
      <c r="R743" s="201"/>
    </row>
    <row r="744" spans="1:18" ht="21">
      <c r="A744" s="73" t="s">
        <v>14</v>
      </c>
      <c r="B744" s="73"/>
      <c r="C744" s="73" t="s">
        <v>18</v>
      </c>
      <c r="D744" s="73" t="s">
        <v>49</v>
      </c>
      <c r="E744" s="73" t="s">
        <v>4</v>
      </c>
      <c r="F744" s="73" t="s">
        <v>51</v>
      </c>
      <c r="G744" s="124" t="s">
        <v>20</v>
      </c>
      <c r="H744" s="125" t="s">
        <v>21</v>
      </c>
      <c r="I744" s="126" t="s">
        <v>22</v>
      </c>
      <c r="J744" s="127" t="s">
        <v>23</v>
      </c>
      <c r="K744" s="125" t="s">
        <v>24</v>
      </c>
      <c r="L744" s="127" t="s">
        <v>25</v>
      </c>
      <c r="M744" s="125" t="s">
        <v>26</v>
      </c>
      <c r="N744" s="127" t="s">
        <v>27</v>
      </c>
      <c r="O744" s="125" t="s">
        <v>28</v>
      </c>
      <c r="P744" s="127" t="s">
        <v>29</v>
      </c>
      <c r="Q744" s="125" t="s">
        <v>30</v>
      </c>
      <c r="R744" s="125" t="s">
        <v>31</v>
      </c>
    </row>
    <row r="745" spans="1:18" ht="15.75">
      <c r="A745" s="243">
        <v>4</v>
      </c>
      <c r="B745" s="202" t="s">
        <v>361</v>
      </c>
      <c r="D745" s="204"/>
      <c r="E745" s="156" t="s">
        <v>364</v>
      </c>
      <c r="F745" s="237" t="s">
        <v>44</v>
      </c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</row>
    <row r="746" spans="1:18" ht="15.75">
      <c r="A746" s="171"/>
      <c r="B746" s="203" t="s">
        <v>362</v>
      </c>
      <c r="C746" s="184" t="s">
        <v>363</v>
      </c>
      <c r="D746" s="207">
        <v>10000</v>
      </c>
      <c r="E746" s="171"/>
      <c r="F746" s="238"/>
      <c r="G746" s="171"/>
      <c r="H746" s="171"/>
      <c r="I746" s="171"/>
      <c r="J746" s="171"/>
      <c r="K746" s="171"/>
      <c r="L746" s="171"/>
      <c r="M746" s="171"/>
      <c r="N746" s="171"/>
      <c r="O746" s="171"/>
      <c r="P746" s="171"/>
      <c r="Q746" s="171"/>
      <c r="R746" s="171"/>
    </row>
    <row r="747" spans="1:18" ht="15.75">
      <c r="A747" s="171"/>
      <c r="B747" s="59" t="s">
        <v>365</v>
      </c>
      <c r="C747" s="178" t="s">
        <v>366</v>
      </c>
      <c r="D747" s="207">
        <v>10000</v>
      </c>
      <c r="E747" s="171"/>
      <c r="F747" s="238"/>
      <c r="G747" s="171"/>
      <c r="H747" s="171"/>
      <c r="I747" s="171"/>
      <c r="J747" s="171"/>
      <c r="K747" s="171"/>
      <c r="L747" s="171"/>
      <c r="M747" s="171"/>
      <c r="N747" s="171"/>
      <c r="O747" s="171"/>
      <c r="P747" s="171"/>
      <c r="Q747" s="171"/>
      <c r="R747" s="171"/>
    </row>
    <row r="748" spans="1:18" ht="15.75">
      <c r="A748" s="145"/>
      <c r="B748" s="129" t="s">
        <v>367</v>
      </c>
      <c r="C748" s="146" t="s">
        <v>368</v>
      </c>
      <c r="D748" s="208">
        <v>10000</v>
      </c>
      <c r="E748" s="145"/>
      <c r="F748" s="239"/>
      <c r="G748" s="145"/>
      <c r="H748" s="145"/>
      <c r="I748" s="145"/>
      <c r="J748" s="145"/>
      <c r="K748" s="145"/>
      <c r="L748" s="145"/>
      <c r="M748" s="145"/>
      <c r="N748" s="145"/>
      <c r="O748" s="145"/>
      <c r="P748" s="145"/>
      <c r="Q748" s="145"/>
      <c r="R748" s="145"/>
    </row>
    <row r="749" spans="1:18" ht="15.75">
      <c r="A749" s="206">
        <v>5</v>
      </c>
      <c r="B749" s="143" t="s">
        <v>378</v>
      </c>
      <c r="C749" s="142"/>
      <c r="D749" s="144"/>
      <c r="E749" s="142"/>
      <c r="F749" s="240" t="s">
        <v>311</v>
      </c>
      <c r="G749" s="142"/>
      <c r="H749" s="142"/>
      <c r="I749" s="142"/>
      <c r="J749" s="142"/>
      <c r="K749" s="142"/>
      <c r="L749" s="142"/>
      <c r="M749" s="142"/>
      <c r="N749" s="142"/>
      <c r="O749" s="142"/>
      <c r="P749" s="142"/>
      <c r="Q749" s="142"/>
      <c r="R749" s="142"/>
    </row>
    <row r="750" spans="1:18" ht="15.75">
      <c r="A750" s="178"/>
      <c r="B750" s="178" t="s">
        <v>380</v>
      </c>
      <c r="C750" s="178" t="s">
        <v>381</v>
      </c>
      <c r="D750" s="207">
        <v>40000</v>
      </c>
      <c r="E750" s="171"/>
      <c r="F750" s="238"/>
      <c r="G750" s="171"/>
      <c r="H750" s="171"/>
      <c r="I750" s="171"/>
      <c r="J750" s="171"/>
      <c r="K750" s="171"/>
      <c r="L750" s="171"/>
      <c r="M750" s="171"/>
      <c r="N750" s="171"/>
      <c r="O750" s="171"/>
      <c r="P750" s="171"/>
      <c r="Q750" s="171"/>
      <c r="R750" s="171"/>
    </row>
    <row r="751" spans="1:18" ht="15.75">
      <c r="A751" s="178"/>
      <c r="B751" s="178" t="s">
        <v>382</v>
      </c>
      <c r="C751" s="178" t="s">
        <v>382</v>
      </c>
      <c r="D751" s="207">
        <v>40000</v>
      </c>
      <c r="E751" s="171"/>
      <c r="F751" s="238"/>
      <c r="G751" s="171"/>
      <c r="H751" s="171"/>
      <c r="I751" s="171"/>
      <c r="J751" s="171"/>
      <c r="K751" s="171"/>
      <c r="L751" s="171"/>
      <c r="M751" s="171"/>
      <c r="N751" s="171"/>
      <c r="O751" s="171"/>
      <c r="P751" s="171"/>
      <c r="Q751" s="171"/>
      <c r="R751" s="171"/>
    </row>
    <row r="752" spans="1:18" ht="15.75">
      <c r="A752" s="146"/>
      <c r="B752" s="146" t="s">
        <v>383</v>
      </c>
      <c r="C752" s="146" t="s">
        <v>384</v>
      </c>
      <c r="D752" s="208">
        <v>200000</v>
      </c>
      <c r="E752" s="145"/>
      <c r="F752" s="239"/>
      <c r="G752" s="145"/>
      <c r="H752" s="145"/>
      <c r="I752" s="145"/>
      <c r="J752" s="145"/>
      <c r="K752" s="145"/>
      <c r="L752" s="145"/>
      <c r="M752" s="145"/>
      <c r="N752" s="145"/>
      <c r="O752" s="145"/>
      <c r="P752" s="145"/>
      <c r="Q752" s="145"/>
      <c r="R752" s="145"/>
    </row>
    <row r="753" spans="1:18" ht="15.75">
      <c r="A753" s="179">
        <v>6</v>
      </c>
      <c r="B753" s="143" t="s">
        <v>385</v>
      </c>
      <c r="C753" s="143" t="s">
        <v>386</v>
      </c>
      <c r="D753" s="144">
        <v>150000</v>
      </c>
      <c r="E753" s="143" t="s">
        <v>364</v>
      </c>
      <c r="F753" s="240" t="s">
        <v>311</v>
      </c>
      <c r="G753" s="142"/>
      <c r="H753" s="142"/>
      <c r="I753" s="142"/>
      <c r="J753" s="142"/>
      <c r="K753" s="142"/>
      <c r="L753" s="142"/>
      <c r="M753" s="142"/>
      <c r="N753" s="142"/>
      <c r="O753" s="142"/>
      <c r="P753" s="142"/>
      <c r="Q753" s="142"/>
      <c r="R753" s="142"/>
    </row>
    <row r="754" spans="1:18" ht="15.75">
      <c r="A754" s="171"/>
      <c r="B754" s="178"/>
      <c r="C754" s="178" t="s">
        <v>387</v>
      </c>
      <c r="D754" s="213"/>
      <c r="E754" s="178"/>
      <c r="F754" s="241"/>
      <c r="G754" s="171"/>
      <c r="H754" s="171"/>
      <c r="I754" s="171"/>
      <c r="J754" s="171"/>
      <c r="K754" s="171"/>
      <c r="L754" s="171"/>
      <c r="M754" s="171"/>
      <c r="N754" s="171"/>
      <c r="O754" s="171"/>
      <c r="P754" s="171"/>
      <c r="Q754" s="171"/>
      <c r="R754" s="171"/>
    </row>
    <row r="755" spans="1:18" ht="15.75">
      <c r="A755" s="171"/>
      <c r="B755" s="178" t="s">
        <v>385</v>
      </c>
      <c r="C755" s="178" t="s">
        <v>386</v>
      </c>
      <c r="D755" s="207">
        <v>40000</v>
      </c>
      <c r="E755" s="178" t="s">
        <v>364</v>
      </c>
      <c r="F755" s="241" t="s">
        <v>89</v>
      </c>
      <c r="G755" s="171"/>
      <c r="H755" s="171"/>
      <c r="I755" s="171"/>
      <c r="J755" s="171"/>
      <c r="K755" s="171"/>
      <c r="L755" s="171"/>
      <c r="M755" s="171"/>
      <c r="N755" s="171"/>
      <c r="O755" s="171"/>
      <c r="P755" s="171"/>
      <c r="Q755" s="171"/>
      <c r="R755" s="171"/>
    </row>
    <row r="756" spans="1:18" ht="15.75">
      <c r="A756" s="171"/>
      <c r="B756" s="178"/>
      <c r="C756" s="178" t="s">
        <v>387</v>
      </c>
      <c r="D756" s="213"/>
      <c r="E756" s="178"/>
      <c r="F756" s="241"/>
      <c r="G756" s="171"/>
      <c r="H756" s="171"/>
      <c r="I756" s="171"/>
      <c r="J756" s="171"/>
      <c r="K756" s="171"/>
      <c r="L756" s="171"/>
      <c r="M756" s="171"/>
      <c r="N756" s="171"/>
      <c r="O756" s="171"/>
      <c r="P756" s="171"/>
      <c r="Q756" s="171"/>
      <c r="R756" s="171"/>
    </row>
    <row r="757" spans="1:18" ht="15.75">
      <c r="A757" s="171"/>
      <c r="B757" s="178" t="s">
        <v>385</v>
      </c>
      <c r="C757" s="178" t="s">
        <v>386</v>
      </c>
      <c r="D757" s="207">
        <v>50000</v>
      </c>
      <c r="E757" s="178" t="s">
        <v>364</v>
      </c>
      <c r="F757" s="241" t="s">
        <v>379</v>
      </c>
      <c r="G757" s="171"/>
      <c r="H757" s="171"/>
      <c r="I757" s="171"/>
      <c r="J757" s="171"/>
      <c r="K757" s="171"/>
      <c r="L757" s="171"/>
      <c r="M757" s="171"/>
      <c r="N757" s="171"/>
      <c r="O757" s="171"/>
      <c r="P757" s="171"/>
      <c r="Q757" s="171"/>
      <c r="R757" s="171"/>
    </row>
    <row r="758" spans="1:18" ht="15.75">
      <c r="A758" s="171"/>
      <c r="B758" s="178"/>
      <c r="C758" s="178" t="s">
        <v>387</v>
      </c>
      <c r="D758" s="213"/>
      <c r="E758" s="178"/>
      <c r="F758" s="241"/>
      <c r="G758" s="171"/>
      <c r="H758" s="171"/>
      <c r="I758" s="171"/>
      <c r="J758" s="171"/>
      <c r="K758" s="171"/>
      <c r="L758" s="171"/>
      <c r="M758" s="171"/>
      <c r="N758" s="171"/>
      <c r="O758" s="171"/>
      <c r="P758" s="171"/>
      <c r="Q758" s="171"/>
      <c r="R758" s="171"/>
    </row>
    <row r="759" spans="1:18" ht="15.75">
      <c r="A759" s="171"/>
      <c r="B759" s="178" t="s">
        <v>385</v>
      </c>
      <c r="C759" s="178" t="s">
        <v>386</v>
      </c>
      <c r="D759" s="207">
        <v>150000</v>
      </c>
      <c r="E759" s="178" t="s">
        <v>364</v>
      </c>
      <c r="F759" s="241" t="s">
        <v>44</v>
      </c>
      <c r="G759" s="171"/>
      <c r="H759" s="171"/>
      <c r="I759" s="171"/>
      <c r="J759" s="171"/>
      <c r="K759" s="171"/>
      <c r="L759" s="171"/>
      <c r="M759" s="171"/>
      <c r="N759" s="171"/>
      <c r="O759" s="171"/>
      <c r="P759" s="171"/>
      <c r="Q759" s="171"/>
      <c r="R759" s="171"/>
    </row>
    <row r="760" spans="1:18" ht="15.75">
      <c r="A760" s="145"/>
      <c r="B760" s="146"/>
      <c r="C760" s="146" t="s">
        <v>387</v>
      </c>
      <c r="D760" s="145"/>
      <c r="E760" s="146"/>
      <c r="F760" s="145"/>
      <c r="G760" s="145"/>
      <c r="H760" s="145"/>
      <c r="I760" s="145"/>
      <c r="J760" s="145"/>
      <c r="K760" s="145"/>
      <c r="L760" s="145"/>
      <c r="M760" s="145"/>
      <c r="N760" s="145"/>
      <c r="O760" s="145"/>
      <c r="P760" s="145"/>
      <c r="Q760" s="145"/>
      <c r="R760" s="145"/>
    </row>
    <row r="761" spans="1:18" ht="15.75">
      <c r="A761" s="164"/>
      <c r="B761" s="18"/>
      <c r="C761" s="18"/>
      <c r="D761" s="164"/>
      <c r="E761" s="18"/>
      <c r="F761" s="164"/>
      <c r="G761" s="164"/>
      <c r="H761" s="164"/>
      <c r="I761" s="164"/>
      <c r="J761" s="164"/>
      <c r="K761" s="164"/>
      <c r="L761" s="164"/>
      <c r="M761" s="164"/>
      <c r="N761" s="164"/>
      <c r="O761" s="164"/>
      <c r="P761" s="164"/>
      <c r="Q761" s="164"/>
      <c r="R761" s="164"/>
    </row>
    <row r="762" spans="1:18" ht="15.75">
      <c r="A762" s="164"/>
      <c r="B762" s="18"/>
      <c r="C762" s="18"/>
      <c r="D762" s="164"/>
      <c r="E762" s="18"/>
      <c r="F762" s="164"/>
      <c r="G762" s="164"/>
      <c r="H762" s="164"/>
      <c r="I762" s="164"/>
      <c r="J762" s="164"/>
      <c r="K762" s="164"/>
      <c r="L762" s="164"/>
      <c r="M762" s="164"/>
      <c r="N762" s="164"/>
      <c r="O762" s="164"/>
      <c r="P762" s="164"/>
      <c r="Q762" s="164"/>
      <c r="R762" s="194">
        <v>31</v>
      </c>
    </row>
    <row r="763" spans="1:18" ht="15.75">
      <c r="A763" s="268" t="s">
        <v>15</v>
      </c>
      <c r="B763" s="268"/>
      <c r="C763" s="268"/>
      <c r="D763" s="268"/>
      <c r="E763" s="268"/>
      <c r="F763" s="268"/>
      <c r="G763" s="268"/>
      <c r="H763" s="268"/>
      <c r="I763" s="268"/>
      <c r="J763" s="268"/>
      <c r="K763" s="268"/>
      <c r="L763" s="268"/>
      <c r="M763" s="268"/>
      <c r="N763" s="268"/>
      <c r="O763" s="268"/>
      <c r="P763" s="268"/>
      <c r="Q763" s="268"/>
      <c r="R763" s="268"/>
    </row>
    <row r="764" spans="1:18" ht="15.75">
      <c r="A764" s="268" t="s">
        <v>151</v>
      </c>
      <c r="B764" s="268"/>
      <c r="C764" s="268"/>
      <c r="D764" s="268"/>
      <c r="E764" s="268"/>
      <c r="F764" s="268"/>
      <c r="G764" s="268"/>
      <c r="H764" s="268"/>
      <c r="I764" s="268"/>
      <c r="J764" s="268"/>
      <c r="K764" s="268"/>
      <c r="L764" s="268"/>
      <c r="M764" s="268"/>
      <c r="N764" s="268"/>
      <c r="O764" s="268"/>
      <c r="P764" s="268"/>
      <c r="Q764" s="268"/>
      <c r="R764" s="268"/>
    </row>
    <row r="765" spans="1:18" ht="15.75">
      <c r="A765" s="268" t="s">
        <v>100</v>
      </c>
      <c r="B765" s="268"/>
      <c r="C765" s="268"/>
      <c r="D765" s="268"/>
      <c r="E765" s="268"/>
      <c r="F765" s="268"/>
      <c r="G765" s="268"/>
      <c r="H765" s="268"/>
      <c r="I765" s="268"/>
      <c r="J765" s="268"/>
      <c r="K765" s="268"/>
      <c r="L765" s="268"/>
      <c r="M765" s="268"/>
      <c r="N765" s="268"/>
      <c r="O765" s="268"/>
      <c r="P765" s="268"/>
      <c r="Q765" s="268"/>
      <c r="R765" s="268"/>
    </row>
    <row r="766" spans="1:18" ht="18">
      <c r="A766" s="93" t="s">
        <v>351</v>
      </c>
      <c r="B766" s="93"/>
      <c r="C766" s="94"/>
      <c r="D766" s="94"/>
      <c r="E766" s="95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6"/>
    </row>
    <row r="767" spans="1:18" ht="18">
      <c r="A767" s="93"/>
      <c r="B767" s="93" t="s">
        <v>329</v>
      </c>
      <c r="C767" s="192" t="s">
        <v>352</v>
      </c>
      <c r="D767" s="192"/>
      <c r="E767" s="95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6"/>
    </row>
    <row r="768" spans="1:18" ht="18">
      <c r="A768" s="93"/>
      <c r="B768" s="93"/>
      <c r="C768" s="192" t="s">
        <v>353</v>
      </c>
      <c r="D768" s="192"/>
      <c r="E768" s="95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6"/>
    </row>
    <row r="769" spans="1:18" ht="18">
      <c r="A769" s="93"/>
      <c r="B769" s="93"/>
      <c r="C769" s="192" t="s">
        <v>354</v>
      </c>
      <c r="D769" s="192"/>
      <c r="E769" s="95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6"/>
    </row>
    <row r="770" spans="1:18" ht="18">
      <c r="A770" s="93"/>
      <c r="B770" s="93"/>
      <c r="C770" s="192" t="s">
        <v>355</v>
      </c>
      <c r="D770" s="192"/>
      <c r="E770" s="95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6"/>
    </row>
    <row r="771" spans="1:18" ht="15.75">
      <c r="A771" s="65"/>
      <c r="B771" s="64" t="s">
        <v>400</v>
      </c>
      <c r="C771" s="64"/>
      <c r="D771" s="119"/>
      <c r="E771" s="120"/>
      <c r="F771" s="65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</row>
    <row r="772" spans="1:18" ht="15.75">
      <c r="A772" s="72" t="s">
        <v>13</v>
      </c>
      <c r="B772" s="72" t="s">
        <v>16</v>
      </c>
      <c r="C772" s="72" t="s">
        <v>17</v>
      </c>
      <c r="D772" s="72" t="s">
        <v>8</v>
      </c>
      <c r="E772" s="72" t="s">
        <v>19</v>
      </c>
      <c r="F772" s="72" t="s">
        <v>50</v>
      </c>
      <c r="G772" s="269" t="s">
        <v>52</v>
      </c>
      <c r="H772" s="270"/>
      <c r="I772" s="271"/>
      <c r="J772" s="199" t="s">
        <v>187</v>
      </c>
      <c r="K772" s="200"/>
      <c r="L772" s="200"/>
      <c r="M772" s="200"/>
      <c r="N772" s="200"/>
      <c r="O772" s="200"/>
      <c r="P772" s="200"/>
      <c r="Q772" s="200"/>
      <c r="R772" s="201"/>
    </row>
    <row r="773" spans="1:18" ht="21">
      <c r="A773" s="73" t="s">
        <v>14</v>
      </c>
      <c r="B773" s="73"/>
      <c r="C773" s="73" t="s">
        <v>18</v>
      </c>
      <c r="D773" s="73" t="s">
        <v>49</v>
      </c>
      <c r="E773" s="73" t="s">
        <v>4</v>
      </c>
      <c r="F773" s="73" t="s">
        <v>51</v>
      </c>
      <c r="G773" s="124" t="s">
        <v>20</v>
      </c>
      <c r="H773" s="125" t="s">
        <v>21</v>
      </c>
      <c r="I773" s="126" t="s">
        <v>22</v>
      </c>
      <c r="J773" s="127" t="s">
        <v>23</v>
      </c>
      <c r="K773" s="125" t="s">
        <v>24</v>
      </c>
      <c r="L773" s="127" t="s">
        <v>25</v>
      </c>
      <c r="M773" s="125" t="s">
        <v>26</v>
      </c>
      <c r="N773" s="127" t="s">
        <v>27</v>
      </c>
      <c r="O773" s="125" t="s">
        <v>28</v>
      </c>
      <c r="P773" s="127" t="s">
        <v>29</v>
      </c>
      <c r="Q773" s="125" t="s">
        <v>30</v>
      </c>
      <c r="R773" s="125" t="s">
        <v>31</v>
      </c>
    </row>
    <row r="774" spans="1:18" ht="15.75">
      <c r="A774" s="179">
        <v>7</v>
      </c>
      <c r="B774" s="143" t="s">
        <v>388</v>
      </c>
      <c r="C774" s="143" t="s">
        <v>389</v>
      </c>
      <c r="D774" s="144">
        <v>130000</v>
      </c>
      <c r="E774" s="143" t="s">
        <v>364</v>
      </c>
      <c r="F774" s="143" t="s">
        <v>311</v>
      </c>
      <c r="G774" s="142"/>
      <c r="H774" s="142"/>
      <c r="I774" s="142"/>
      <c r="J774" s="142"/>
      <c r="K774" s="142"/>
      <c r="L774" s="142"/>
      <c r="M774" s="142"/>
      <c r="N774" s="142"/>
      <c r="O774" s="142"/>
      <c r="P774" s="142"/>
      <c r="Q774" s="142"/>
      <c r="R774" s="142"/>
    </row>
    <row r="775" spans="1:18" ht="15.75">
      <c r="A775" s="178"/>
      <c r="B775" s="178"/>
      <c r="C775" s="178" t="s">
        <v>390</v>
      </c>
      <c r="D775" s="207"/>
      <c r="E775" s="178"/>
      <c r="F775" s="178"/>
      <c r="G775" s="171"/>
      <c r="H775" s="171"/>
      <c r="I775" s="171"/>
      <c r="J775" s="171"/>
      <c r="K775" s="171"/>
      <c r="L775" s="171"/>
      <c r="M775" s="171"/>
      <c r="N775" s="171"/>
      <c r="O775" s="171"/>
      <c r="P775" s="171"/>
      <c r="Q775" s="171"/>
      <c r="R775" s="171"/>
    </row>
    <row r="776" spans="1:18" ht="15.75">
      <c r="A776" s="178"/>
      <c r="B776" s="178" t="s">
        <v>388</v>
      </c>
      <c r="C776" s="178" t="s">
        <v>389</v>
      </c>
      <c r="D776" s="207">
        <v>80000</v>
      </c>
      <c r="E776" s="178" t="s">
        <v>364</v>
      </c>
      <c r="F776" s="178" t="s">
        <v>89</v>
      </c>
      <c r="G776" s="171"/>
      <c r="H776" s="171"/>
      <c r="I776" s="171"/>
      <c r="J776" s="171"/>
      <c r="K776" s="171"/>
      <c r="L776" s="171"/>
      <c r="M776" s="171"/>
      <c r="N776" s="171"/>
      <c r="O776" s="171"/>
      <c r="P776" s="171"/>
      <c r="Q776" s="171"/>
      <c r="R776" s="171"/>
    </row>
    <row r="777" spans="1:18" ht="15.75">
      <c r="A777" s="178"/>
      <c r="B777" s="178"/>
      <c r="C777" s="178" t="s">
        <v>390</v>
      </c>
      <c r="D777" s="207"/>
      <c r="E777" s="178"/>
      <c r="F777" s="178"/>
      <c r="G777" s="171"/>
      <c r="H777" s="171"/>
      <c r="I777" s="171"/>
      <c r="J777" s="171"/>
      <c r="K777" s="171"/>
      <c r="L777" s="171"/>
      <c r="M777" s="171"/>
      <c r="N777" s="171"/>
      <c r="O777" s="171"/>
      <c r="P777" s="171"/>
      <c r="Q777" s="171"/>
      <c r="R777" s="171"/>
    </row>
    <row r="778" spans="1:18" ht="15.75">
      <c r="A778" s="178"/>
      <c r="B778" s="178" t="s">
        <v>388</v>
      </c>
      <c r="C778" s="178" t="s">
        <v>389</v>
      </c>
      <c r="D778" s="207">
        <v>50000</v>
      </c>
      <c r="E778" s="178" t="s">
        <v>364</v>
      </c>
      <c r="F778" s="178" t="s">
        <v>379</v>
      </c>
      <c r="G778" s="171"/>
      <c r="H778" s="171"/>
      <c r="I778" s="171"/>
      <c r="J778" s="171"/>
      <c r="K778" s="171"/>
      <c r="L778" s="171"/>
      <c r="M778" s="171"/>
      <c r="N778" s="171"/>
      <c r="O778" s="171"/>
      <c r="P778" s="171"/>
      <c r="Q778" s="171"/>
      <c r="R778" s="171"/>
    </row>
    <row r="779" spans="1:18" ht="15.75">
      <c r="A779" s="178"/>
      <c r="B779" s="178"/>
      <c r="C779" s="178" t="s">
        <v>390</v>
      </c>
      <c r="D779" s="207"/>
      <c r="E779" s="178"/>
      <c r="F779" s="178"/>
      <c r="G779" s="171"/>
      <c r="H779" s="171"/>
      <c r="I779" s="171"/>
      <c r="J779" s="171"/>
      <c r="K779" s="171"/>
      <c r="L779" s="171"/>
      <c r="M779" s="171"/>
      <c r="N779" s="171"/>
      <c r="O779" s="171"/>
      <c r="P779" s="171"/>
      <c r="Q779" s="171"/>
      <c r="R779" s="171"/>
    </row>
    <row r="780" spans="1:18" ht="15.75">
      <c r="A780" s="178"/>
      <c r="B780" s="178" t="s">
        <v>388</v>
      </c>
      <c r="C780" s="178" t="s">
        <v>389</v>
      </c>
      <c r="D780" s="207">
        <v>40000</v>
      </c>
      <c r="E780" s="178" t="s">
        <v>364</v>
      </c>
      <c r="F780" s="178" t="s">
        <v>44</v>
      </c>
      <c r="G780" s="171"/>
      <c r="H780" s="171"/>
      <c r="I780" s="171"/>
      <c r="J780" s="171"/>
      <c r="K780" s="171"/>
      <c r="L780" s="171"/>
      <c r="M780" s="171"/>
      <c r="N780" s="171"/>
      <c r="O780" s="171"/>
      <c r="P780" s="171"/>
      <c r="Q780" s="171"/>
      <c r="R780" s="171"/>
    </row>
    <row r="781" spans="1:18" ht="15.75">
      <c r="A781" s="146"/>
      <c r="B781" s="146"/>
      <c r="C781" s="146" t="s">
        <v>390</v>
      </c>
      <c r="D781" s="146"/>
      <c r="E781" s="146"/>
      <c r="F781" s="146"/>
      <c r="G781" s="145"/>
      <c r="H781" s="145"/>
      <c r="I781" s="145"/>
      <c r="J781" s="145"/>
      <c r="K781" s="145"/>
      <c r="L781" s="145"/>
      <c r="M781" s="145"/>
      <c r="N781" s="145"/>
      <c r="O781" s="145"/>
      <c r="P781" s="145"/>
      <c r="Q781" s="145"/>
      <c r="R781" s="145"/>
    </row>
    <row r="782" spans="1:18" ht="15.75">
      <c r="A782" s="179">
        <v>8</v>
      </c>
      <c r="B782" s="143" t="s">
        <v>391</v>
      </c>
      <c r="C782" s="143" t="s">
        <v>392</v>
      </c>
      <c r="D782" s="144">
        <v>20000</v>
      </c>
      <c r="E782" s="143" t="s">
        <v>364</v>
      </c>
      <c r="F782" s="143" t="s">
        <v>311</v>
      </c>
      <c r="G782" s="142"/>
      <c r="H782" s="142"/>
      <c r="I782" s="142"/>
      <c r="J782" s="142"/>
      <c r="K782" s="142"/>
      <c r="L782" s="142"/>
      <c r="M782" s="142"/>
      <c r="N782" s="142"/>
      <c r="O782" s="142"/>
      <c r="P782" s="142"/>
      <c r="Q782" s="142"/>
      <c r="R782" s="142"/>
    </row>
    <row r="783" spans="1:18" ht="15.75">
      <c r="A783" s="178"/>
      <c r="B783" s="178"/>
      <c r="C783" s="178" t="s">
        <v>393</v>
      </c>
      <c r="D783" s="207"/>
      <c r="E783" s="178"/>
      <c r="F783" s="178"/>
      <c r="G783" s="171"/>
      <c r="H783" s="171"/>
      <c r="I783" s="171"/>
      <c r="J783" s="171"/>
      <c r="K783" s="171"/>
      <c r="L783" s="171"/>
      <c r="M783" s="171"/>
      <c r="N783" s="171"/>
      <c r="O783" s="171"/>
      <c r="P783" s="171"/>
      <c r="Q783" s="171"/>
      <c r="R783" s="171"/>
    </row>
    <row r="784" spans="1:18" ht="15.75">
      <c r="A784" s="178"/>
      <c r="B784" s="178" t="s">
        <v>391</v>
      </c>
      <c r="C784" s="178" t="s">
        <v>392</v>
      </c>
      <c r="D784" s="207">
        <v>10000</v>
      </c>
      <c r="E784" s="178" t="s">
        <v>364</v>
      </c>
      <c r="F784" s="178" t="s">
        <v>379</v>
      </c>
      <c r="G784" s="171"/>
      <c r="H784" s="171"/>
      <c r="I784" s="171"/>
      <c r="J784" s="171"/>
      <c r="K784" s="171"/>
      <c r="L784" s="171"/>
      <c r="M784" s="171"/>
      <c r="N784" s="171"/>
      <c r="O784" s="171"/>
      <c r="P784" s="171"/>
      <c r="Q784" s="171"/>
      <c r="R784" s="171"/>
    </row>
    <row r="785" spans="1:18" ht="15.75">
      <c r="A785" s="178"/>
      <c r="B785" s="178"/>
      <c r="C785" s="178" t="s">
        <v>393</v>
      </c>
      <c r="D785" s="207"/>
      <c r="E785" s="178"/>
      <c r="F785" s="178"/>
      <c r="G785" s="171"/>
      <c r="H785" s="171"/>
      <c r="I785" s="171"/>
      <c r="J785" s="171"/>
      <c r="K785" s="171"/>
      <c r="L785" s="171"/>
      <c r="M785" s="171"/>
      <c r="N785" s="171"/>
      <c r="O785" s="171"/>
      <c r="P785" s="171"/>
      <c r="Q785" s="171"/>
      <c r="R785" s="171"/>
    </row>
    <row r="786" spans="1:18" ht="15.75">
      <c r="A786" s="178"/>
      <c r="B786" s="178" t="s">
        <v>391</v>
      </c>
      <c r="C786" s="178" t="s">
        <v>392</v>
      </c>
      <c r="D786" s="207">
        <v>100000</v>
      </c>
      <c r="E786" s="178" t="s">
        <v>364</v>
      </c>
      <c r="F786" s="178" t="s">
        <v>44</v>
      </c>
      <c r="G786" s="171"/>
      <c r="H786" s="171"/>
      <c r="I786" s="171"/>
      <c r="J786" s="171"/>
      <c r="K786" s="171"/>
      <c r="L786" s="171"/>
      <c r="M786" s="171"/>
      <c r="N786" s="171"/>
      <c r="O786" s="171"/>
      <c r="P786" s="171"/>
      <c r="Q786" s="171"/>
      <c r="R786" s="171"/>
    </row>
    <row r="787" spans="1:18" ht="15.75">
      <c r="A787" s="146"/>
      <c r="B787" s="146"/>
      <c r="C787" s="146" t="s">
        <v>393</v>
      </c>
      <c r="D787" s="146"/>
      <c r="E787" s="146"/>
      <c r="F787" s="146"/>
      <c r="G787" s="145"/>
      <c r="H787" s="145"/>
      <c r="I787" s="145"/>
      <c r="J787" s="145"/>
      <c r="K787" s="145"/>
      <c r="L787" s="145"/>
      <c r="M787" s="145"/>
      <c r="N787" s="145"/>
      <c r="O787" s="145"/>
      <c r="P787" s="145"/>
      <c r="Q787" s="145"/>
      <c r="R787" s="145"/>
    </row>
    <row r="788" spans="1:18" ht="15.75">
      <c r="A788" s="179">
        <v>9</v>
      </c>
      <c r="B788" s="143" t="s">
        <v>394</v>
      </c>
      <c r="C788" s="143" t="s">
        <v>395</v>
      </c>
      <c r="D788" s="179">
        <v>30000</v>
      </c>
      <c r="E788" s="143" t="s">
        <v>364</v>
      </c>
      <c r="F788" s="143" t="s">
        <v>311</v>
      </c>
      <c r="G788" s="142"/>
      <c r="H788" s="142"/>
      <c r="I788" s="142"/>
      <c r="J788" s="142"/>
      <c r="K788" s="142"/>
      <c r="L788" s="142"/>
      <c r="M788" s="142"/>
      <c r="N788" s="142"/>
      <c r="O788" s="142"/>
      <c r="P788" s="142"/>
      <c r="Q788" s="142"/>
      <c r="R788" s="142"/>
    </row>
    <row r="789" spans="1:18" ht="15.75">
      <c r="A789" s="145"/>
      <c r="B789" s="146"/>
      <c r="C789" s="146"/>
      <c r="D789" s="242"/>
      <c r="E789" s="146"/>
      <c r="F789" s="146"/>
      <c r="G789" s="145"/>
      <c r="H789" s="145"/>
      <c r="I789" s="145"/>
      <c r="J789" s="145"/>
      <c r="K789" s="145"/>
      <c r="L789" s="145"/>
      <c r="M789" s="145"/>
      <c r="N789" s="145"/>
      <c r="O789" s="145"/>
      <c r="P789" s="145"/>
      <c r="Q789" s="145"/>
      <c r="R789" s="145"/>
    </row>
    <row r="790" spans="1:18" ht="15.75">
      <c r="A790" s="164"/>
      <c r="B790" s="18"/>
      <c r="C790" s="18"/>
      <c r="D790" s="194"/>
      <c r="E790" s="18"/>
      <c r="F790" s="18"/>
      <c r="G790" s="164"/>
      <c r="H790" s="164"/>
      <c r="I790" s="164"/>
      <c r="J790" s="164"/>
      <c r="K790" s="164"/>
      <c r="L790" s="164"/>
      <c r="M790" s="164"/>
      <c r="N790" s="164"/>
      <c r="O790" s="164"/>
      <c r="P790" s="164"/>
      <c r="Q790" s="164"/>
      <c r="R790" s="164"/>
    </row>
    <row r="791" spans="1:18" ht="15.75">
      <c r="A791" s="164"/>
      <c r="B791" s="18"/>
      <c r="C791" s="18"/>
      <c r="D791" s="194"/>
      <c r="E791" s="18"/>
      <c r="F791" s="18"/>
      <c r="G791" s="164"/>
      <c r="H791" s="164"/>
      <c r="I791" s="164"/>
      <c r="J791" s="164"/>
      <c r="K791" s="164"/>
      <c r="L791" s="164"/>
      <c r="M791" s="164"/>
      <c r="N791" s="164"/>
      <c r="O791" s="164"/>
      <c r="P791" s="164"/>
      <c r="Q791" s="164"/>
      <c r="R791" s="194">
        <v>32</v>
      </c>
    </row>
    <row r="792" spans="1:18" ht="15.75">
      <c r="A792" s="268" t="s">
        <v>15</v>
      </c>
      <c r="B792" s="268"/>
      <c r="C792" s="268"/>
      <c r="D792" s="268"/>
      <c r="E792" s="268"/>
      <c r="F792" s="268"/>
      <c r="G792" s="268"/>
      <c r="H792" s="268"/>
      <c r="I792" s="268"/>
      <c r="J792" s="268"/>
      <c r="K792" s="268"/>
      <c r="L792" s="268"/>
      <c r="M792" s="268"/>
      <c r="N792" s="268"/>
      <c r="O792" s="268"/>
      <c r="P792" s="268"/>
      <c r="Q792" s="268"/>
      <c r="R792" s="268"/>
    </row>
    <row r="793" spans="1:18" ht="15.75">
      <c r="A793" s="268" t="s">
        <v>151</v>
      </c>
      <c r="B793" s="268"/>
      <c r="C793" s="268"/>
      <c r="D793" s="268"/>
      <c r="E793" s="268"/>
      <c r="F793" s="268"/>
      <c r="G793" s="268"/>
      <c r="H793" s="268"/>
      <c r="I793" s="268"/>
      <c r="J793" s="268"/>
      <c r="K793" s="268"/>
      <c r="L793" s="268"/>
      <c r="M793" s="268"/>
      <c r="N793" s="268"/>
      <c r="O793" s="268"/>
      <c r="P793" s="268"/>
      <c r="Q793" s="268"/>
      <c r="R793" s="268"/>
    </row>
    <row r="794" spans="1:18" ht="15.75">
      <c r="A794" s="268" t="s">
        <v>100</v>
      </c>
      <c r="B794" s="268"/>
      <c r="C794" s="268"/>
      <c r="D794" s="268"/>
      <c r="E794" s="268"/>
      <c r="F794" s="268"/>
      <c r="G794" s="268"/>
      <c r="H794" s="268"/>
      <c r="I794" s="268"/>
      <c r="J794" s="268"/>
      <c r="K794" s="268"/>
      <c r="L794" s="268"/>
      <c r="M794" s="268"/>
      <c r="N794" s="268"/>
      <c r="O794" s="268"/>
      <c r="P794" s="268"/>
      <c r="Q794" s="268"/>
      <c r="R794" s="268"/>
    </row>
    <row r="795" spans="1:18" ht="18">
      <c r="A795" s="93" t="s">
        <v>351</v>
      </c>
      <c r="B795" s="93"/>
      <c r="C795" s="94"/>
      <c r="D795" s="94"/>
      <c r="E795" s="95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6"/>
    </row>
    <row r="796" spans="1:18" ht="18">
      <c r="A796" s="93"/>
      <c r="B796" s="93" t="s">
        <v>329</v>
      </c>
      <c r="C796" s="192" t="s">
        <v>352</v>
      </c>
      <c r="D796" s="192"/>
      <c r="E796" s="95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6"/>
    </row>
    <row r="797" spans="1:18" ht="18">
      <c r="A797" s="93"/>
      <c r="B797" s="93"/>
      <c r="C797" s="192" t="s">
        <v>353</v>
      </c>
      <c r="D797" s="192"/>
      <c r="E797" s="95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6"/>
    </row>
    <row r="798" spans="1:18" ht="18">
      <c r="A798" s="93"/>
      <c r="B798" s="93"/>
      <c r="C798" s="192" t="s">
        <v>354</v>
      </c>
      <c r="D798" s="192"/>
      <c r="E798" s="95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6"/>
    </row>
    <row r="799" spans="1:18" ht="18">
      <c r="A799" s="93"/>
      <c r="B799" s="93"/>
      <c r="C799" s="192" t="s">
        <v>355</v>
      </c>
      <c r="D799" s="192"/>
      <c r="E799" s="95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6"/>
    </row>
    <row r="800" spans="1:18" ht="15.75">
      <c r="A800" s="65"/>
      <c r="B800" s="64" t="s">
        <v>400</v>
      </c>
      <c r="C800" s="64"/>
      <c r="D800" s="119"/>
      <c r="E800" s="120"/>
      <c r="F800" s="65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</row>
    <row r="801" spans="1:18" ht="15.75">
      <c r="A801" s="72" t="s">
        <v>13</v>
      </c>
      <c r="B801" s="72" t="s">
        <v>16</v>
      </c>
      <c r="C801" s="72" t="s">
        <v>17</v>
      </c>
      <c r="D801" s="72" t="s">
        <v>8</v>
      </c>
      <c r="E801" s="72" t="s">
        <v>19</v>
      </c>
      <c r="F801" s="72" t="s">
        <v>50</v>
      </c>
      <c r="G801" s="269" t="s">
        <v>52</v>
      </c>
      <c r="H801" s="270"/>
      <c r="I801" s="271"/>
      <c r="J801" s="199" t="s">
        <v>187</v>
      </c>
      <c r="K801" s="200"/>
      <c r="L801" s="200"/>
      <c r="M801" s="200"/>
      <c r="N801" s="200"/>
      <c r="O801" s="200"/>
      <c r="P801" s="200"/>
      <c r="Q801" s="200"/>
      <c r="R801" s="201"/>
    </row>
    <row r="802" spans="1:18" ht="21">
      <c r="A802" s="73" t="s">
        <v>14</v>
      </c>
      <c r="B802" s="73"/>
      <c r="C802" s="73" t="s">
        <v>18</v>
      </c>
      <c r="D802" s="73" t="s">
        <v>49</v>
      </c>
      <c r="E802" s="73" t="s">
        <v>4</v>
      </c>
      <c r="F802" s="73" t="s">
        <v>51</v>
      </c>
      <c r="G802" s="124" t="s">
        <v>20</v>
      </c>
      <c r="H802" s="125" t="s">
        <v>21</v>
      </c>
      <c r="I802" s="126" t="s">
        <v>22</v>
      </c>
      <c r="J802" s="127" t="s">
        <v>23</v>
      </c>
      <c r="K802" s="125" t="s">
        <v>24</v>
      </c>
      <c r="L802" s="127" t="s">
        <v>25</v>
      </c>
      <c r="M802" s="125" t="s">
        <v>26</v>
      </c>
      <c r="N802" s="127" t="s">
        <v>27</v>
      </c>
      <c r="O802" s="125" t="s">
        <v>28</v>
      </c>
      <c r="P802" s="127" t="s">
        <v>29</v>
      </c>
      <c r="Q802" s="125" t="s">
        <v>30</v>
      </c>
      <c r="R802" s="125" t="s">
        <v>31</v>
      </c>
    </row>
    <row r="803" spans="1:18" ht="15.75">
      <c r="A803" s="250">
        <v>10</v>
      </c>
      <c r="B803" s="214" t="s">
        <v>394</v>
      </c>
      <c r="C803" s="215" t="s">
        <v>395</v>
      </c>
      <c r="D803" s="217">
        <v>30000</v>
      </c>
      <c r="E803" s="215" t="s">
        <v>364</v>
      </c>
      <c r="F803" s="215" t="s">
        <v>46</v>
      </c>
      <c r="G803" s="216"/>
      <c r="H803" s="216"/>
      <c r="I803" s="216"/>
      <c r="J803" s="216"/>
      <c r="K803" s="216"/>
      <c r="L803" s="216"/>
      <c r="M803" s="216"/>
      <c r="N803" s="216"/>
      <c r="O803" s="216"/>
      <c r="P803" s="216"/>
      <c r="Q803" s="216"/>
      <c r="R803" s="216"/>
    </row>
    <row r="804" spans="1:18" ht="15.75">
      <c r="A804" s="179">
        <v>11</v>
      </c>
      <c r="B804" s="143" t="s">
        <v>396</v>
      </c>
      <c r="C804" s="143" t="s">
        <v>397</v>
      </c>
      <c r="D804" s="144">
        <v>50000</v>
      </c>
      <c r="E804" s="143" t="s">
        <v>398</v>
      </c>
      <c r="F804" s="143" t="s">
        <v>311</v>
      </c>
      <c r="G804" s="142"/>
      <c r="H804" s="142"/>
      <c r="I804" s="142"/>
      <c r="J804" s="142"/>
      <c r="K804" s="142"/>
      <c r="L804" s="142"/>
      <c r="M804" s="142"/>
      <c r="N804" s="142"/>
      <c r="O804" s="142"/>
      <c r="P804" s="142"/>
      <c r="Q804" s="142"/>
      <c r="R804" s="142"/>
    </row>
    <row r="805" spans="1:18" ht="15.75">
      <c r="A805" s="146"/>
      <c r="B805" s="146" t="s">
        <v>396</v>
      </c>
      <c r="C805" s="146" t="s">
        <v>397</v>
      </c>
      <c r="D805" s="208">
        <v>50000</v>
      </c>
      <c r="E805" s="146" t="s">
        <v>398</v>
      </c>
      <c r="F805" s="146" t="s">
        <v>44</v>
      </c>
      <c r="G805" s="145"/>
      <c r="H805" s="145"/>
      <c r="I805" s="145"/>
      <c r="J805" s="145"/>
      <c r="K805" s="145"/>
      <c r="L805" s="145"/>
      <c r="M805" s="145"/>
      <c r="N805" s="145"/>
      <c r="O805" s="145"/>
      <c r="P805" s="145"/>
      <c r="Q805" s="145"/>
      <c r="R805" s="145"/>
    </row>
    <row r="806" spans="1:18" ht="15.75">
      <c r="A806" s="251">
        <v>12</v>
      </c>
      <c r="B806" s="215" t="s">
        <v>401</v>
      </c>
      <c r="C806" s="215" t="s">
        <v>402</v>
      </c>
      <c r="D806" s="217">
        <v>15000</v>
      </c>
      <c r="E806" s="215" t="s">
        <v>398</v>
      </c>
      <c r="F806" s="215" t="s">
        <v>44</v>
      </c>
      <c r="G806" s="216"/>
      <c r="H806" s="216"/>
      <c r="I806" s="216"/>
      <c r="J806" s="216"/>
      <c r="K806" s="216"/>
      <c r="L806" s="216"/>
      <c r="M806" s="216"/>
      <c r="N806" s="216"/>
      <c r="O806" s="216"/>
      <c r="P806" s="216"/>
      <c r="Q806" s="216"/>
      <c r="R806" s="216"/>
    </row>
    <row r="807" spans="1:18" ht="15.75">
      <c r="A807" s="179">
        <v>13</v>
      </c>
      <c r="B807" s="143" t="s">
        <v>399</v>
      </c>
      <c r="C807" s="143" t="s">
        <v>403</v>
      </c>
      <c r="D807" s="144">
        <v>250000</v>
      </c>
      <c r="E807" s="143" t="s">
        <v>398</v>
      </c>
      <c r="F807" s="143" t="s">
        <v>311</v>
      </c>
      <c r="G807" s="142"/>
      <c r="H807" s="142"/>
      <c r="I807" s="142"/>
      <c r="J807" s="142"/>
      <c r="K807" s="142"/>
      <c r="L807" s="142"/>
      <c r="M807" s="142"/>
      <c r="N807" s="142"/>
      <c r="O807" s="142"/>
      <c r="P807" s="142"/>
      <c r="Q807" s="142"/>
      <c r="R807" s="142"/>
    </row>
    <row r="808" spans="1:18" ht="15.75">
      <c r="A808" s="146"/>
      <c r="B808" s="146" t="s">
        <v>399</v>
      </c>
      <c r="C808" s="146" t="s">
        <v>403</v>
      </c>
      <c r="D808" s="208">
        <v>100000</v>
      </c>
      <c r="E808" s="146" t="s">
        <v>398</v>
      </c>
      <c r="F808" s="146" t="s">
        <v>311</v>
      </c>
      <c r="G808" s="145"/>
      <c r="H808" s="145"/>
      <c r="I808" s="145"/>
      <c r="J808" s="145"/>
      <c r="K808" s="145"/>
      <c r="L808" s="145"/>
      <c r="M808" s="145"/>
      <c r="N808" s="145"/>
      <c r="O808" s="145"/>
      <c r="P808" s="145"/>
      <c r="Q808" s="145"/>
      <c r="R808" s="145"/>
    </row>
    <row r="809" spans="1:18" ht="15.75">
      <c r="A809" s="179">
        <v>14</v>
      </c>
      <c r="B809" s="143" t="s">
        <v>404</v>
      </c>
      <c r="C809" s="143" t="s">
        <v>405</v>
      </c>
      <c r="D809" s="144">
        <v>30000</v>
      </c>
      <c r="E809" s="143" t="s">
        <v>398</v>
      </c>
      <c r="F809" s="143" t="s">
        <v>311</v>
      </c>
      <c r="G809" s="143"/>
      <c r="H809" s="143"/>
      <c r="I809" s="143"/>
      <c r="J809" s="143"/>
      <c r="K809" s="143"/>
      <c r="L809" s="143"/>
      <c r="M809" s="142"/>
      <c r="N809" s="142"/>
      <c r="O809" s="142"/>
      <c r="P809" s="142"/>
      <c r="Q809" s="142"/>
      <c r="R809" s="142"/>
    </row>
    <row r="810" spans="1:18" ht="15.75">
      <c r="A810" s="178"/>
      <c r="B810" s="178" t="s">
        <v>404</v>
      </c>
      <c r="C810" s="178" t="s">
        <v>405</v>
      </c>
      <c r="D810" s="207">
        <v>100000</v>
      </c>
      <c r="E810" s="178" t="s">
        <v>398</v>
      </c>
      <c r="F810" s="178" t="s">
        <v>89</v>
      </c>
      <c r="G810" s="178"/>
      <c r="H810" s="171"/>
      <c r="I810" s="171"/>
      <c r="J810" s="171"/>
      <c r="K810" s="171"/>
      <c r="L810" s="171"/>
      <c r="M810" s="171"/>
      <c r="N810" s="171"/>
      <c r="O810" s="171"/>
      <c r="P810" s="171"/>
      <c r="Q810" s="171"/>
      <c r="R810" s="171"/>
    </row>
    <row r="811" spans="1:18" ht="15.75">
      <c r="A811" s="178"/>
      <c r="B811" s="178" t="s">
        <v>404</v>
      </c>
      <c r="C811" s="178" t="s">
        <v>405</v>
      </c>
      <c r="D811" s="207">
        <v>15000</v>
      </c>
      <c r="E811" s="178" t="s">
        <v>398</v>
      </c>
      <c r="F811" s="178" t="s">
        <v>379</v>
      </c>
      <c r="G811" s="171"/>
      <c r="H811" s="171"/>
      <c r="I811" s="171"/>
      <c r="J811" s="171"/>
      <c r="K811" s="171"/>
      <c r="L811" s="171"/>
      <c r="M811" s="171"/>
      <c r="N811" s="171"/>
      <c r="O811" s="171"/>
      <c r="P811" s="171"/>
      <c r="Q811" s="171"/>
      <c r="R811" s="171"/>
    </row>
    <row r="812" spans="1:18" ht="15.75">
      <c r="A812" s="146"/>
      <c r="B812" s="146" t="s">
        <v>404</v>
      </c>
      <c r="C812" s="146" t="s">
        <v>405</v>
      </c>
      <c r="D812" s="208">
        <v>30000</v>
      </c>
      <c r="E812" s="146" t="s">
        <v>398</v>
      </c>
      <c r="F812" s="146" t="s">
        <v>44</v>
      </c>
      <c r="G812" s="145"/>
      <c r="H812" s="145"/>
      <c r="I812" s="145"/>
      <c r="J812" s="145"/>
      <c r="K812" s="145"/>
      <c r="L812" s="145"/>
      <c r="M812" s="145"/>
      <c r="N812" s="145"/>
      <c r="O812" s="145"/>
      <c r="P812" s="145"/>
      <c r="Q812" s="145"/>
      <c r="R812" s="145"/>
    </row>
    <row r="813" spans="1:18" ht="15.75">
      <c r="A813" s="179">
        <v>15</v>
      </c>
      <c r="B813" s="143" t="s">
        <v>406</v>
      </c>
      <c r="C813" s="143" t="s">
        <v>407</v>
      </c>
      <c r="D813" s="144">
        <v>130000</v>
      </c>
      <c r="E813" s="143" t="s">
        <v>398</v>
      </c>
      <c r="F813" s="143" t="s">
        <v>311</v>
      </c>
      <c r="G813" s="142"/>
      <c r="H813" s="142"/>
      <c r="I813" s="142"/>
      <c r="J813" s="142"/>
      <c r="K813" s="142"/>
      <c r="L813" s="142"/>
      <c r="M813" s="142"/>
      <c r="N813" s="142"/>
      <c r="O813" s="142"/>
      <c r="P813" s="142"/>
      <c r="Q813" s="142"/>
      <c r="R813" s="142"/>
    </row>
    <row r="814" spans="1:18" ht="15.75">
      <c r="A814" s="178"/>
      <c r="B814" s="178" t="s">
        <v>406</v>
      </c>
      <c r="C814" s="178" t="s">
        <v>407</v>
      </c>
      <c r="D814" s="207">
        <v>50000</v>
      </c>
      <c r="E814" s="178" t="s">
        <v>398</v>
      </c>
      <c r="F814" s="178" t="s">
        <v>89</v>
      </c>
      <c r="G814" s="171"/>
      <c r="H814" s="171"/>
      <c r="I814" s="171"/>
      <c r="J814" s="171"/>
      <c r="K814" s="171"/>
      <c r="L814" s="171"/>
      <c r="M814" s="171"/>
      <c r="N814" s="171"/>
      <c r="O814" s="171"/>
      <c r="P814" s="171"/>
      <c r="Q814" s="171"/>
      <c r="R814" s="171"/>
    </row>
    <row r="815" spans="1:18" ht="15.75">
      <c r="A815" s="178"/>
      <c r="B815" s="178" t="s">
        <v>406</v>
      </c>
      <c r="C815" s="178" t="s">
        <v>407</v>
      </c>
      <c r="D815" s="207">
        <v>50000</v>
      </c>
      <c r="E815" s="178" t="s">
        <v>398</v>
      </c>
      <c r="F815" s="178" t="s">
        <v>379</v>
      </c>
      <c r="G815" s="171"/>
      <c r="H815" s="171"/>
      <c r="I815" s="171"/>
      <c r="J815" s="171"/>
      <c r="K815" s="171"/>
      <c r="L815" s="171"/>
      <c r="M815" s="171"/>
      <c r="N815" s="171"/>
      <c r="O815" s="171"/>
      <c r="P815" s="171"/>
      <c r="Q815" s="171"/>
      <c r="R815" s="171"/>
    </row>
    <row r="816" spans="1:18" ht="15.75">
      <c r="A816" s="146"/>
      <c r="B816" s="146" t="s">
        <v>406</v>
      </c>
      <c r="C816" s="146" t="s">
        <v>407</v>
      </c>
      <c r="D816" s="208">
        <v>30000</v>
      </c>
      <c r="E816" s="146" t="s">
        <v>398</v>
      </c>
      <c r="F816" s="146" t="s">
        <v>44</v>
      </c>
      <c r="G816" s="145"/>
      <c r="H816" s="145"/>
      <c r="I816" s="145"/>
      <c r="J816" s="145"/>
      <c r="K816" s="145"/>
      <c r="L816" s="145"/>
      <c r="M816" s="145"/>
      <c r="N816" s="145"/>
      <c r="O816" s="145"/>
      <c r="P816" s="145"/>
      <c r="Q816" s="145"/>
      <c r="R816" s="145"/>
    </row>
    <row r="817" spans="1:18" ht="15.75">
      <c r="A817" s="179">
        <v>16</v>
      </c>
      <c r="B817" s="143" t="s">
        <v>408</v>
      </c>
      <c r="C817" s="143" t="s">
        <v>409</v>
      </c>
      <c r="D817" s="144">
        <v>300000</v>
      </c>
      <c r="E817" s="143" t="s">
        <v>398</v>
      </c>
      <c r="F817" s="143" t="s">
        <v>311</v>
      </c>
      <c r="G817" s="142"/>
      <c r="H817" s="142"/>
      <c r="I817" s="142"/>
      <c r="J817" s="142"/>
      <c r="K817" s="142"/>
      <c r="L817" s="142"/>
      <c r="M817" s="142"/>
      <c r="N817" s="142"/>
      <c r="O817" s="142"/>
      <c r="P817" s="142"/>
      <c r="Q817" s="142"/>
      <c r="R817" s="142"/>
    </row>
    <row r="818" spans="1:18" ht="15.75">
      <c r="A818" s="146"/>
      <c r="B818" s="146" t="s">
        <v>408</v>
      </c>
      <c r="C818" s="146" t="s">
        <v>410</v>
      </c>
      <c r="D818" s="208">
        <v>50000</v>
      </c>
      <c r="E818" s="146" t="s">
        <v>398</v>
      </c>
      <c r="F818" s="146" t="s">
        <v>379</v>
      </c>
      <c r="G818" s="145"/>
      <c r="H818" s="145"/>
      <c r="I818" s="145"/>
      <c r="J818" s="145"/>
      <c r="K818" s="145"/>
      <c r="L818" s="145"/>
      <c r="M818" s="145"/>
      <c r="N818" s="145"/>
      <c r="O818" s="145"/>
      <c r="P818" s="145"/>
      <c r="Q818" s="145"/>
      <c r="R818" s="145"/>
    </row>
    <row r="819" spans="1:18" ht="15.75">
      <c r="A819" s="179">
        <v>17</v>
      </c>
      <c r="B819" s="143" t="s">
        <v>411</v>
      </c>
      <c r="C819" s="143" t="s">
        <v>412</v>
      </c>
      <c r="D819" s="144">
        <v>36000</v>
      </c>
      <c r="E819" s="143" t="s">
        <v>364</v>
      </c>
      <c r="F819" s="143" t="s">
        <v>311</v>
      </c>
      <c r="G819" s="142"/>
      <c r="H819" s="142"/>
      <c r="I819" s="142"/>
      <c r="J819" s="142"/>
      <c r="K819" s="142"/>
      <c r="L819" s="142"/>
      <c r="M819" s="142"/>
      <c r="N819" s="142"/>
      <c r="O819" s="142"/>
      <c r="P819" s="142"/>
      <c r="Q819" s="142"/>
      <c r="R819" s="142"/>
    </row>
    <row r="820" spans="1:18" ht="15.75">
      <c r="A820" s="146"/>
      <c r="B820" s="145"/>
      <c r="C820" s="145"/>
      <c r="D820" s="145"/>
      <c r="E820" s="145"/>
      <c r="F820" s="145"/>
      <c r="G820" s="145"/>
      <c r="H820" s="145"/>
      <c r="I820" s="145"/>
      <c r="J820" s="145"/>
      <c r="K820" s="145"/>
      <c r="L820" s="145"/>
      <c r="M820" s="145"/>
      <c r="N820" s="145"/>
      <c r="O820" s="145"/>
      <c r="P820" s="145"/>
      <c r="Q820" s="145"/>
      <c r="R820" s="242">
        <v>33</v>
      </c>
    </row>
    <row r="821" spans="1:18" ht="15.75">
      <c r="A821" s="272" t="s">
        <v>15</v>
      </c>
      <c r="B821" s="272"/>
      <c r="C821" s="272"/>
      <c r="D821" s="272"/>
      <c r="E821" s="272"/>
      <c r="F821" s="272"/>
      <c r="G821" s="272"/>
      <c r="H821" s="272"/>
      <c r="I821" s="272"/>
      <c r="J821" s="272"/>
      <c r="K821" s="272"/>
      <c r="L821" s="272"/>
      <c r="M821" s="272"/>
      <c r="N821" s="272"/>
      <c r="O821" s="272"/>
      <c r="P821" s="272"/>
      <c r="Q821" s="272"/>
      <c r="R821" s="272"/>
    </row>
    <row r="822" spans="1:18" ht="15.75">
      <c r="A822" s="268" t="s">
        <v>151</v>
      </c>
      <c r="B822" s="268"/>
      <c r="C822" s="268"/>
      <c r="D822" s="268"/>
      <c r="E822" s="268"/>
      <c r="F822" s="268"/>
      <c r="G822" s="268"/>
      <c r="H822" s="268"/>
      <c r="I822" s="268"/>
      <c r="J822" s="268"/>
      <c r="K822" s="268"/>
      <c r="L822" s="268"/>
      <c r="M822" s="268"/>
      <c r="N822" s="268"/>
      <c r="O822" s="268"/>
      <c r="P822" s="268"/>
      <c r="Q822" s="268"/>
      <c r="R822" s="268"/>
    </row>
    <row r="823" spans="1:18" ht="15.75">
      <c r="A823" s="268" t="s">
        <v>100</v>
      </c>
      <c r="B823" s="268"/>
      <c r="C823" s="268"/>
      <c r="D823" s="268"/>
      <c r="E823" s="268"/>
      <c r="F823" s="268"/>
      <c r="G823" s="268"/>
      <c r="H823" s="268"/>
      <c r="I823" s="268"/>
      <c r="J823" s="268"/>
      <c r="K823" s="268"/>
      <c r="L823" s="268"/>
      <c r="M823" s="268"/>
      <c r="N823" s="268"/>
      <c r="O823" s="268"/>
      <c r="P823" s="268"/>
      <c r="Q823" s="268"/>
      <c r="R823" s="268"/>
    </row>
    <row r="824" spans="1:18" ht="18">
      <c r="A824" s="93" t="s">
        <v>351</v>
      </c>
      <c r="B824" s="93"/>
      <c r="C824" s="94"/>
      <c r="D824" s="94"/>
      <c r="E824" s="95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6"/>
    </row>
    <row r="825" spans="1:18" ht="18">
      <c r="A825" s="93"/>
      <c r="B825" s="93" t="s">
        <v>329</v>
      </c>
      <c r="C825" s="192" t="s">
        <v>352</v>
      </c>
      <c r="D825" s="192"/>
      <c r="E825" s="95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6"/>
    </row>
    <row r="826" spans="1:18" ht="18">
      <c r="A826" s="93"/>
      <c r="B826" s="93"/>
      <c r="C826" s="192" t="s">
        <v>353</v>
      </c>
      <c r="D826" s="192"/>
      <c r="E826" s="95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6"/>
    </row>
    <row r="827" spans="1:18" ht="18">
      <c r="A827" s="93"/>
      <c r="B827" s="93"/>
      <c r="C827" s="192" t="s">
        <v>354</v>
      </c>
      <c r="D827" s="192"/>
      <c r="E827" s="95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6"/>
    </row>
    <row r="828" spans="1:18" ht="18">
      <c r="A828" s="93"/>
      <c r="B828" s="93"/>
      <c r="C828" s="192" t="s">
        <v>355</v>
      </c>
      <c r="D828" s="192"/>
      <c r="E828" s="95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6"/>
    </row>
    <row r="829" spans="1:18" ht="15.75">
      <c r="A829" s="65"/>
      <c r="B829" s="64" t="s">
        <v>400</v>
      </c>
      <c r="C829" s="64"/>
      <c r="D829" s="119"/>
      <c r="E829" s="120"/>
      <c r="F829" s="65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</row>
    <row r="830" spans="1:18" ht="15.75">
      <c r="A830" s="72" t="s">
        <v>13</v>
      </c>
      <c r="B830" s="72" t="s">
        <v>16</v>
      </c>
      <c r="C830" s="72" t="s">
        <v>17</v>
      </c>
      <c r="D830" s="72" t="s">
        <v>8</v>
      </c>
      <c r="E830" s="72" t="s">
        <v>19</v>
      </c>
      <c r="F830" s="72" t="s">
        <v>50</v>
      </c>
      <c r="G830" s="269" t="s">
        <v>52</v>
      </c>
      <c r="H830" s="270"/>
      <c r="I830" s="271"/>
      <c r="J830" s="199" t="s">
        <v>187</v>
      </c>
      <c r="K830" s="200"/>
      <c r="L830" s="200"/>
      <c r="M830" s="200"/>
      <c r="N830" s="200"/>
      <c r="O830" s="200"/>
      <c r="P830" s="200"/>
      <c r="Q830" s="200"/>
      <c r="R830" s="201"/>
    </row>
    <row r="831" spans="1:18" ht="21">
      <c r="A831" s="73" t="s">
        <v>14</v>
      </c>
      <c r="B831" s="73"/>
      <c r="C831" s="73" t="s">
        <v>18</v>
      </c>
      <c r="D831" s="73" t="s">
        <v>49</v>
      </c>
      <c r="E831" s="73" t="s">
        <v>4</v>
      </c>
      <c r="F831" s="73" t="s">
        <v>51</v>
      </c>
      <c r="G831" s="124" t="s">
        <v>20</v>
      </c>
      <c r="H831" s="125" t="s">
        <v>21</v>
      </c>
      <c r="I831" s="126" t="s">
        <v>22</v>
      </c>
      <c r="J831" s="127" t="s">
        <v>23</v>
      </c>
      <c r="K831" s="125" t="s">
        <v>24</v>
      </c>
      <c r="L831" s="127" t="s">
        <v>25</v>
      </c>
      <c r="M831" s="125" t="s">
        <v>26</v>
      </c>
      <c r="N831" s="127" t="s">
        <v>27</v>
      </c>
      <c r="O831" s="125" t="s">
        <v>28</v>
      </c>
      <c r="P831" s="127" t="s">
        <v>29</v>
      </c>
      <c r="Q831" s="125" t="s">
        <v>30</v>
      </c>
      <c r="R831" s="125" t="s">
        <v>31</v>
      </c>
    </row>
    <row r="832" spans="1:18" ht="15.75">
      <c r="A832" s="251">
        <v>18</v>
      </c>
      <c r="B832" s="214" t="s">
        <v>413</v>
      </c>
      <c r="C832" s="215" t="s">
        <v>414</v>
      </c>
      <c r="D832" s="217">
        <v>32000</v>
      </c>
      <c r="E832" s="215" t="s">
        <v>364</v>
      </c>
      <c r="F832" s="215" t="s">
        <v>311</v>
      </c>
      <c r="G832" s="216"/>
      <c r="H832" s="216"/>
      <c r="I832" s="216"/>
      <c r="J832" s="216"/>
      <c r="K832" s="216"/>
      <c r="L832" s="216"/>
      <c r="M832" s="216"/>
      <c r="N832" s="216"/>
      <c r="O832" s="216"/>
      <c r="P832" s="216"/>
      <c r="Q832" s="216"/>
      <c r="R832" s="216"/>
    </row>
    <row r="833" spans="1:18" ht="15.75">
      <c r="A833" s="251">
        <v>19</v>
      </c>
      <c r="B833" s="174" t="s">
        <v>415</v>
      </c>
      <c r="C833" s="143" t="s">
        <v>416</v>
      </c>
      <c r="D833" s="144">
        <v>90000</v>
      </c>
      <c r="E833" s="143" t="s">
        <v>398</v>
      </c>
      <c r="F833" s="143"/>
      <c r="G833" s="142"/>
      <c r="H833" s="142"/>
      <c r="I833" s="142"/>
      <c r="J833" s="142"/>
      <c r="K833" s="142"/>
      <c r="L833" s="142"/>
      <c r="M833" s="142"/>
      <c r="N833" s="142"/>
      <c r="O833" s="142"/>
      <c r="P833" s="142"/>
      <c r="Q833" s="142"/>
      <c r="R833" s="142"/>
    </row>
    <row r="834" spans="1:18" ht="15.75">
      <c r="A834" s="179">
        <v>20</v>
      </c>
      <c r="B834" s="143" t="s">
        <v>417</v>
      </c>
      <c r="C834" s="143" t="s">
        <v>418</v>
      </c>
      <c r="D834" s="144">
        <v>18500</v>
      </c>
      <c r="E834" s="143" t="s">
        <v>398</v>
      </c>
      <c r="F834" s="143" t="s">
        <v>311</v>
      </c>
      <c r="G834" s="142"/>
      <c r="H834" s="142"/>
      <c r="I834" s="142"/>
      <c r="J834" s="142"/>
      <c r="K834" s="142"/>
      <c r="L834" s="142"/>
      <c r="M834" s="142"/>
      <c r="N834" s="142"/>
      <c r="O834" s="142"/>
      <c r="P834" s="142"/>
      <c r="Q834" s="142"/>
      <c r="R834" s="142"/>
    </row>
    <row r="835" spans="1:18" ht="15.75">
      <c r="A835" s="178"/>
      <c r="B835" s="178"/>
      <c r="C835" s="178" t="s">
        <v>419</v>
      </c>
      <c r="D835" s="207"/>
      <c r="E835" s="178"/>
      <c r="F835" s="178"/>
      <c r="G835" s="171"/>
      <c r="H835" s="171"/>
      <c r="I835" s="171"/>
      <c r="J835" s="171"/>
      <c r="K835" s="171"/>
      <c r="L835" s="171"/>
      <c r="M835" s="171"/>
      <c r="N835" s="171"/>
      <c r="O835" s="171"/>
      <c r="P835" s="171"/>
      <c r="Q835" s="171"/>
      <c r="R835" s="171"/>
    </row>
    <row r="836" spans="1:18" ht="15.75">
      <c r="A836" s="179">
        <v>21</v>
      </c>
      <c r="B836" s="143" t="s">
        <v>420</v>
      </c>
      <c r="C836" s="143" t="s">
        <v>422</v>
      </c>
      <c r="D836" s="144">
        <v>10000</v>
      </c>
      <c r="E836" s="143" t="s">
        <v>398</v>
      </c>
      <c r="F836" s="143"/>
      <c r="G836" s="143"/>
      <c r="H836" s="143"/>
      <c r="I836" s="143"/>
      <c r="J836" s="143"/>
      <c r="K836" s="143"/>
      <c r="L836" s="143"/>
      <c r="M836" s="142"/>
      <c r="N836" s="142"/>
      <c r="O836" s="142"/>
      <c r="P836" s="142"/>
      <c r="Q836" s="142"/>
      <c r="R836" s="142"/>
    </row>
    <row r="837" spans="1:18" ht="15.75">
      <c r="A837" s="178"/>
      <c r="B837" s="178" t="s">
        <v>421</v>
      </c>
      <c r="C837" s="178" t="s">
        <v>423</v>
      </c>
      <c r="D837" s="207"/>
      <c r="E837" s="178"/>
      <c r="F837" s="178"/>
      <c r="G837" s="178"/>
      <c r="H837" s="171"/>
      <c r="I837" s="171"/>
      <c r="J837" s="171"/>
      <c r="K837" s="171"/>
      <c r="L837" s="171"/>
      <c r="M837" s="171"/>
      <c r="N837" s="171"/>
      <c r="O837" s="171"/>
      <c r="P837" s="171"/>
      <c r="Q837" s="171"/>
      <c r="R837" s="171"/>
    </row>
    <row r="838" spans="1:18" ht="15.75">
      <c r="A838" s="179">
        <v>22</v>
      </c>
      <c r="B838" s="143" t="s">
        <v>424</v>
      </c>
      <c r="C838" s="143" t="s">
        <v>425</v>
      </c>
      <c r="D838" s="144">
        <v>50000</v>
      </c>
      <c r="E838" s="143" t="s">
        <v>398</v>
      </c>
      <c r="F838" s="143" t="s">
        <v>311</v>
      </c>
      <c r="G838" s="142"/>
      <c r="H838" s="142"/>
      <c r="I838" s="142"/>
      <c r="J838" s="142"/>
      <c r="K838" s="142"/>
      <c r="L838" s="142"/>
      <c r="M838" s="142"/>
      <c r="N838" s="142"/>
      <c r="O838" s="142"/>
      <c r="P838" s="142"/>
      <c r="Q838" s="142"/>
      <c r="R838" s="142"/>
    </row>
    <row r="839" spans="1:18" ht="15.75">
      <c r="A839" s="178"/>
      <c r="B839" s="178"/>
      <c r="C839" s="178" t="s">
        <v>426</v>
      </c>
      <c r="D839" s="207"/>
      <c r="E839" s="178"/>
      <c r="F839" s="178"/>
      <c r="G839" s="171"/>
      <c r="H839" s="171"/>
      <c r="I839" s="171"/>
      <c r="J839" s="171"/>
      <c r="K839" s="171"/>
      <c r="L839" s="171"/>
      <c r="M839" s="171"/>
      <c r="N839" s="171"/>
      <c r="O839" s="171"/>
      <c r="P839" s="171"/>
      <c r="Q839" s="171"/>
      <c r="R839" s="171"/>
    </row>
    <row r="840" spans="1:18" ht="15.75">
      <c r="A840" s="178"/>
      <c r="B840" s="178"/>
      <c r="C840" s="178" t="s">
        <v>427</v>
      </c>
      <c r="D840" s="207"/>
      <c r="E840" s="178"/>
      <c r="F840" s="178"/>
      <c r="G840" s="171"/>
      <c r="H840" s="171"/>
      <c r="I840" s="171"/>
      <c r="J840" s="171"/>
      <c r="K840" s="171"/>
      <c r="L840" s="171"/>
      <c r="M840" s="171"/>
      <c r="N840" s="171"/>
      <c r="O840" s="171"/>
      <c r="P840" s="171"/>
      <c r="Q840" s="171"/>
      <c r="R840" s="171"/>
    </row>
    <row r="841" spans="1:18" ht="15.75">
      <c r="A841" s="146"/>
      <c r="B841" s="146"/>
      <c r="C841" s="146" t="s">
        <v>428</v>
      </c>
      <c r="D841" s="208"/>
      <c r="E841" s="146"/>
      <c r="F841" s="146"/>
      <c r="G841" s="145"/>
      <c r="H841" s="145"/>
      <c r="I841" s="145"/>
      <c r="J841" s="145"/>
      <c r="K841" s="145"/>
      <c r="L841" s="145"/>
      <c r="M841" s="145"/>
      <c r="N841" s="145"/>
      <c r="O841" s="145"/>
      <c r="P841" s="145"/>
      <c r="Q841" s="145"/>
      <c r="R841" s="145"/>
    </row>
    <row r="842" spans="1:18" ht="15.75">
      <c r="A842" s="179">
        <v>23</v>
      </c>
      <c r="B842" s="143" t="s">
        <v>429</v>
      </c>
      <c r="C842" s="143" t="s">
        <v>430</v>
      </c>
      <c r="D842" s="144">
        <v>7500</v>
      </c>
      <c r="E842" s="143" t="s">
        <v>398</v>
      </c>
      <c r="F842" s="143" t="s">
        <v>311</v>
      </c>
      <c r="G842" s="142"/>
      <c r="H842" s="142"/>
      <c r="I842" s="142"/>
      <c r="J842" s="142"/>
      <c r="K842" s="142"/>
      <c r="L842" s="142"/>
      <c r="M842" s="142"/>
      <c r="N842" s="142"/>
      <c r="O842" s="142"/>
      <c r="P842" s="142"/>
      <c r="Q842" s="142"/>
      <c r="R842" s="142"/>
    </row>
    <row r="843" spans="1:18" ht="15.75">
      <c r="A843" s="146"/>
      <c r="B843" s="146"/>
      <c r="C843" s="146" t="s">
        <v>431</v>
      </c>
      <c r="D843" s="208"/>
      <c r="E843" s="146"/>
      <c r="F843" s="146"/>
      <c r="G843" s="145"/>
      <c r="H843" s="145"/>
      <c r="I843" s="145"/>
      <c r="J843" s="145"/>
      <c r="K843" s="145"/>
      <c r="L843" s="145"/>
      <c r="M843" s="145"/>
      <c r="N843" s="145"/>
      <c r="O843" s="145"/>
      <c r="P843" s="145"/>
      <c r="Q843" s="145"/>
      <c r="R843" s="145"/>
    </row>
    <row r="844" spans="1:18" ht="15.75">
      <c r="A844" s="179">
        <v>24</v>
      </c>
      <c r="B844" s="143" t="s">
        <v>432</v>
      </c>
      <c r="C844" s="143" t="s">
        <v>434</v>
      </c>
      <c r="D844" s="144">
        <v>16000</v>
      </c>
      <c r="E844" s="143" t="s">
        <v>364</v>
      </c>
      <c r="F844" s="143" t="s">
        <v>311</v>
      </c>
      <c r="G844" s="142"/>
      <c r="H844" s="142"/>
      <c r="I844" s="142"/>
      <c r="J844" s="142"/>
      <c r="K844" s="142"/>
      <c r="L844" s="142"/>
      <c r="M844" s="142"/>
      <c r="N844" s="142"/>
      <c r="O844" s="142"/>
      <c r="P844" s="142"/>
      <c r="Q844" s="142"/>
      <c r="R844" s="142"/>
    </row>
    <row r="845" spans="1:18" ht="15.75">
      <c r="A845" s="146"/>
      <c r="B845" s="146" t="s">
        <v>433</v>
      </c>
      <c r="C845" s="145"/>
      <c r="D845" s="145"/>
      <c r="E845" s="145"/>
      <c r="F845" s="145"/>
      <c r="G845" s="145"/>
      <c r="H845" s="145"/>
      <c r="I845" s="145"/>
      <c r="J845" s="145"/>
      <c r="K845" s="145"/>
      <c r="L845" s="145"/>
      <c r="M845" s="145"/>
      <c r="N845" s="145"/>
      <c r="O845" s="145"/>
      <c r="P845" s="145"/>
      <c r="Q845" s="145"/>
      <c r="R845" s="145"/>
    </row>
    <row r="846" spans="1:18" ht="15.75">
      <c r="A846" s="179">
        <v>25</v>
      </c>
      <c r="B846" s="143" t="s">
        <v>435</v>
      </c>
      <c r="C846" s="143" t="s">
        <v>436</v>
      </c>
      <c r="D846" s="144">
        <v>22000</v>
      </c>
      <c r="E846" s="143" t="s">
        <v>398</v>
      </c>
      <c r="F846" s="143" t="s">
        <v>311</v>
      </c>
      <c r="G846" s="142"/>
      <c r="H846" s="142"/>
      <c r="I846" s="142"/>
      <c r="J846" s="212"/>
      <c r="K846" s="142"/>
      <c r="L846" s="142"/>
      <c r="M846" s="142"/>
      <c r="N846" s="142"/>
      <c r="O846" s="142"/>
      <c r="P846" s="142"/>
      <c r="Q846" s="142"/>
      <c r="R846" s="142"/>
    </row>
    <row r="847" spans="1:18" ht="15.75">
      <c r="A847" s="178"/>
      <c r="B847" s="178"/>
      <c r="C847" s="178" t="s">
        <v>437</v>
      </c>
      <c r="D847" s="178"/>
      <c r="E847" s="178"/>
      <c r="F847" s="178"/>
      <c r="G847" s="171"/>
      <c r="H847" s="171"/>
      <c r="I847" s="171"/>
      <c r="J847" s="170"/>
      <c r="K847" s="171"/>
      <c r="L847" s="171"/>
      <c r="M847" s="171"/>
      <c r="N847" s="171"/>
      <c r="O847" s="171"/>
      <c r="P847" s="171"/>
      <c r="Q847" s="171"/>
      <c r="R847" s="171"/>
    </row>
    <row r="848" spans="1:18" ht="15.75">
      <c r="A848" s="146"/>
      <c r="B848" s="146"/>
      <c r="C848" s="146" t="s">
        <v>438</v>
      </c>
      <c r="D848" s="146"/>
      <c r="E848" s="146"/>
      <c r="F848" s="146"/>
      <c r="G848" s="145"/>
      <c r="H848" s="145"/>
      <c r="I848" s="145"/>
      <c r="J848" s="180"/>
      <c r="K848" s="145"/>
      <c r="L848" s="145"/>
      <c r="M848" s="145"/>
      <c r="N848" s="145"/>
      <c r="O848" s="145"/>
      <c r="P848" s="145"/>
      <c r="Q848" s="145"/>
      <c r="R848" s="146"/>
    </row>
    <row r="849" spans="1:18" ht="15.75">
      <c r="A849" s="281">
        <v>34</v>
      </c>
      <c r="B849" s="276"/>
      <c r="C849" s="276"/>
      <c r="D849" s="276"/>
      <c r="E849" s="276"/>
      <c r="F849" s="276"/>
      <c r="G849" s="276"/>
      <c r="H849" s="276"/>
      <c r="I849" s="276"/>
      <c r="J849" s="276"/>
      <c r="K849" s="276"/>
      <c r="L849" s="276"/>
      <c r="M849" s="276"/>
      <c r="N849" s="276"/>
      <c r="O849" s="276"/>
      <c r="P849" s="276"/>
      <c r="Q849" s="276"/>
      <c r="R849" s="276"/>
    </row>
    <row r="850" spans="1:18" ht="15.75">
      <c r="A850" s="268" t="s">
        <v>151</v>
      </c>
      <c r="B850" s="268"/>
      <c r="C850" s="268"/>
      <c r="D850" s="268"/>
      <c r="E850" s="268"/>
      <c r="F850" s="268"/>
      <c r="G850" s="268"/>
      <c r="H850" s="268"/>
      <c r="I850" s="268"/>
      <c r="J850" s="268"/>
      <c r="K850" s="268"/>
      <c r="L850" s="268"/>
      <c r="M850" s="268"/>
      <c r="N850" s="268"/>
      <c r="O850" s="268"/>
      <c r="P850" s="268"/>
      <c r="Q850" s="268"/>
      <c r="R850" s="268"/>
    </row>
    <row r="851" spans="1:18" ht="15.75">
      <c r="A851" s="268" t="s">
        <v>100</v>
      </c>
      <c r="B851" s="268"/>
      <c r="C851" s="268"/>
      <c r="D851" s="268"/>
      <c r="E851" s="268"/>
      <c r="F851" s="268"/>
      <c r="G851" s="268"/>
      <c r="H851" s="268"/>
      <c r="I851" s="268"/>
      <c r="J851" s="268"/>
      <c r="K851" s="268"/>
      <c r="L851" s="268"/>
      <c r="M851" s="268"/>
      <c r="N851" s="268"/>
      <c r="O851" s="268"/>
      <c r="P851" s="268"/>
      <c r="Q851" s="268"/>
      <c r="R851" s="268"/>
    </row>
    <row r="852" spans="1:18" ht="18">
      <c r="A852" s="93" t="s">
        <v>351</v>
      </c>
      <c r="B852" s="93"/>
      <c r="C852" s="94"/>
      <c r="D852" s="94"/>
      <c r="E852" s="95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6"/>
    </row>
    <row r="853" spans="1:18" ht="18">
      <c r="A853" s="93"/>
      <c r="B853" s="93" t="s">
        <v>329</v>
      </c>
      <c r="C853" s="192" t="s">
        <v>352</v>
      </c>
      <c r="D853" s="192"/>
      <c r="E853" s="95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6"/>
    </row>
    <row r="854" spans="1:18" ht="18">
      <c r="A854" s="93"/>
      <c r="B854" s="93"/>
      <c r="C854" s="192" t="s">
        <v>353</v>
      </c>
      <c r="D854" s="192"/>
      <c r="E854" s="95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6"/>
    </row>
    <row r="855" spans="1:18" ht="18">
      <c r="A855" s="93"/>
      <c r="B855" s="93"/>
      <c r="C855" s="192" t="s">
        <v>354</v>
      </c>
      <c r="D855" s="192"/>
      <c r="E855" s="95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6"/>
    </row>
    <row r="856" spans="1:18" ht="18">
      <c r="A856" s="93"/>
      <c r="B856" s="93"/>
      <c r="C856" s="192" t="s">
        <v>355</v>
      </c>
      <c r="D856" s="192"/>
      <c r="E856" s="95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6"/>
    </row>
    <row r="857" spans="1:18" ht="15.75">
      <c r="A857" s="65"/>
      <c r="B857" s="64" t="s">
        <v>400</v>
      </c>
      <c r="C857" s="64"/>
      <c r="D857" s="119"/>
      <c r="E857" s="120"/>
      <c r="F857" s="65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</row>
    <row r="858" spans="1:18" ht="15.75">
      <c r="A858" s="72" t="s">
        <v>13</v>
      </c>
      <c r="B858" s="72" t="s">
        <v>16</v>
      </c>
      <c r="C858" s="72" t="s">
        <v>17</v>
      </c>
      <c r="D858" s="72" t="s">
        <v>8</v>
      </c>
      <c r="E858" s="72" t="s">
        <v>19</v>
      </c>
      <c r="F858" s="72" t="s">
        <v>50</v>
      </c>
      <c r="G858" s="269" t="s">
        <v>52</v>
      </c>
      <c r="H858" s="270"/>
      <c r="I858" s="271"/>
      <c r="J858" s="209" t="s">
        <v>187</v>
      </c>
      <c r="K858" s="210"/>
      <c r="L858" s="210"/>
      <c r="M858" s="210"/>
      <c r="N858" s="210"/>
      <c r="O858" s="210"/>
      <c r="P858" s="210"/>
      <c r="Q858" s="210"/>
      <c r="R858" s="211"/>
    </row>
    <row r="859" spans="1:18" ht="21">
      <c r="A859" s="73" t="s">
        <v>14</v>
      </c>
      <c r="B859" s="73"/>
      <c r="C859" s="73" t="s">
        <v>18</v>
      </c>
      <c r="D859" s="73" t="s">
        <v>49</v>
      </c>
      <c r="E859" s="73" t="s">
        <v>4</v>
      </c>
      <c r="F859" s="73" t="s">
        <v>51</v>
      </c>
      <c r="G859" s="124" t="s">
        <v>20</v>
      </c>
      <c r="H859" s="125" t="s">
        <v>21</v>
      </c>
      <c r="I859" s="126" t="s">
        <v>22</v>
      </c>
      <c r="J859" s="127" t="s">
        <v>23</v>
      </c>
      <c r="K859" s="125" t="s">
        <v>24</v>
      </c>
      <c r="L859" s="127" t="s">
        <v>25</v>
      </c>
      <c r="M859" s="125" t="s">
        <v>26</v>
      </c>
      <c r="N859" s="127" t="s">
        <v>27</v>
      </c>
      <c r="O859" s="125" t="s">
        <v>28</v>
      </c>
      <c r="P859" s="127" t="s">
        <v>29</v>
      </c>
      <c r="Q859" s="125" t="s">
        <v>30</v>
      </c>
      <c r="R859" s="125" t="s">
        <v>31</v>
      </c>
    </row>
    <row r="860" spans="1:18" ht="15.75">
      <c r="A860" s="179">
        <v>26</v>
      </c>
      <c r="B860" s="143" t="s">
        <v>439</v>
      </c>
      <c r="C860" s="143" t="s">
        <v>440</v>
      </c>
      <c r="D860" s="144">
        <v>42000</v>
      </c>
      <c r="E860" s="143" t="s">
        <v>398</v>
      </c>
      <c r="F860" s="143" t="s">
        <v>311</v>
      </c>
      <c r="G860" s="142"/>
      <c r="H860" s="142"/>
      <c r="I860" s="142"/>
      <c r="J860" s="142"/>
      <c r="K860" s="142"/>
      <c r="L860" s="142"/>
      <c r="M860" s="142"/>
      <c r="N860" s="142"/>
      <c r="O860" s="142"/>
      <c r="P860" s="142"/>
      <c r="Q860" s="142"/>
      <c r="R860" s="142"/>
    </row>
    <row r="861" spans="1:18" ht="15.75">
      <c r="A861" s="178"/>
      <c r="B861" s="171"/>
      <c r="C861" s="178" t="s">
        <v>441</v>
      </c>
      <c r="D861" s="171"/>
      <c r="E861" s="171"/>
      <c r="F861" s="171"/>
      <c r="G861" s="171"/>
      <c r="H861" s="171"/>
      <c r="I861" s="171"/>
      <c r="J861" s="171"/>
      <c r="K861" s="171"/>
      <c r="L861" s="171"/>
      <c r="M861" s="171"/>
      <c r="N861" s="171"/>
      <c r="O861" s="171"/>
      <c r="P861" s="171"/>
      <c r="Q861" s="171"/>
      <c r="R861" s="171"/>
    </row>
    <row r="862" spans="1:18" ht="15.75">
      <c r="A862" s="146"/>
      <c r="B862" s="145"/>
      <c r="C862" s="146" t="s">
        <v>442</v>
      </c>
      <c r="D862" s="145"/>
      <c r="E862" s="145"/>
      <c r="F862" s="145"/>
      <c r="G862" s="145"/>
      <c r="H862" s="145"/>
      <c r="I862" s="145"/>
      <c r="J862" s="145"/>
      <c r="K862" s="145"/>
      <c r="L862" s="145"/>
      <c r="M862" s="145"/>
      <c r="N862" s="145"/>
      <c r="O862" s="145"/>
      <c r="P862" s="145"/>
      <c r="Q862" s="145"/>
      <c r="R862" s="145"/>
    </row>
    <row r="863" spans="1:18" ht="15.75">
      <c r="A863" s="179">
        <v>27</v>
      </c>
      <c r="B863" s="143" t="s">
        <v>443</v>
      </c>
      <c r="C863" s="143" t="s">
        <v>444</v>
      </c>
      <c r="D863" s="144">
        <v>7900</v>
      </c>
      <c r="E863" s="143" t="s">
        <v>398</v>
      </c>
      <c r="F863" s="143" t="s">
        <v>311</v>
      </c>
      <c r="G863" s="142"/>
      <c r="H863" s="142"/>
      <c r="I863" s="142"/>
      <c r="J863" s="142"/>
      <c r="K863" s="142"/>
      <c r="L863" s="142"/>
      <c r="M863" s="142"/>
      <c r="N863" s="142"/>
      <c r="O863" s="142"/>
      <c r="P863" s="142"/>
      <c r="Q863" s="142"/>
      <c r="R863" s="142"/>
    </row>
    <row r="864" spans="1:18" ht="15.75">
      <c r="A864" s="178"/>
      <c r="B864" s="171"/>
      <c r="C864" s="178" t="s">
        <v>445</v>
      </c>
      <c r="D864" s="171"/>
      <c r="E864" s="171"/>
      <c r="F864" s="171"/>
      <c r="G864" s="171"/>
      <c r="H864" s="171"/>
      <c r="I864" s="171"/>
      <c r="J864" s="171"/>
      <c r="K864" s="171"/>
      <c r="L864" s="171"/>
      <c r="M864" s="171"/>
      <c r="N864" s="171"/>
      <c r="O864" s="171"/>
      <c r="P864" s="171"/>
      <c r="Q864" s="171"/>
      <c r="R864" s="171"/>
    </row>
    <row r="865" spans="1:18" ht="15.75">
      <c r="A865" s="146"/>
      <c r="B865" s="145"/>
      <c r="C865" s="146"/>
      <c r="D865" s="145"/>
      <c r="E865" s="145"/>
      <c r="F865" s="145"/>
      <c r="G865" s="145"/>
      <c r="H865" s="145"/>
      <c r="I865" s="145"/>
      <c r="J865" s="145"/>
      <c r="K865" s="145"/>
      <c r="L865" s="145"/>
      <c r="M865" s="145"/>
      <c r="N865" s="145"/>
      <c r="O865" s="145"/>
      <c r="P865" s="145"/>
      <c r="Q865" s="145"/>
      <c r="R865" s="145"/>
    </row>
    <row r="866" spans="1:18" ht="15.75">
      <c r="A866" s="179">
        <v>28</v>
      </c>
      <c r="B866" s="143" t="s">
        <v>446</v>
      </c>
      <c r="C866" s="143" t="s">
        <v>447</v>
      </c>
      <c r="D866" s="144">
        <v>29000</v>
      </c>
      <c r="E866" s="143" t="s">
        <v>398</v>
      </c>
      <c r="F866" s="143" t="s">
        <v>311</v>
      </c>
      <c r="G866" s="142"/>
      <c r="H866" s="142"/>
      <c r="I866" s="142"/>
      <c r="J866" s="142"/>
      <c r="K866" s="142"/>
      <c r="L866" s="142"/>
      <c r="M866" s="142"/>
      <c r="N866" s="142"/>
      <c r="O866" s="142"/>
      <c r="P866" s="142"/>
      <c r="Q866" s="142"/>
      <c r="R866" s="142"/>
    </row>
    <row r="867" spans="1:18" ht="15.75">
      <c r="A867" s="178"/>
      <c r="B867" s="171"/>
      <c r="C867" s="178" t="s">
        <v>448</v>
      </c>
      <c r="D867" s="171"/>
      <c r="E867" s="171"/>
      <c r="F867" s="171"/>
      <c r="G867" s="171"/>
      <c r="H867" s="171"/>
      <c r="I867" s="171"/>
      <c r="J867" s="171"/>
      <c r="K867" s="171"/>
      <c r="L867" s="171"/>
      <c r="M867" s="171"/>
      <c r="N867" s="171"/>
      <c r="O867" s="171"/>
      <c r="P867" s="171"/>
      <c r="Q867" s="171"/>
      <c r="R867" s="171"/>
    </row>
    <row r="868" spans="1:18" ht="15.75">
      <c r="A868" s="146"/>
      <c r="B868" s="145"/>
      <c r="C868" s="146"/>
      <c r="D868" s="145"/>
      <c r="E868" s="145"/>
      <c r="F868" s="145"/>
      <c r="G868" s="145"/>
      <c r="H868" s="145"/>
      <c r="I868" s="145"/>
      <c r="J868" s="145"/>
      <c r="K868" s="145"/>
      <c r="L868" s="145"/>
      <c r="M868" s="145"/>
      <c r="N868" s="145"/>
      <c r="O868" s="145"/>
      <c r="P868" s="145"/>
      <c r="Q868" s="145"/>
      <c r="R868" s="145"/>
    </row>
    <row r="869" spans="1:18" ht="15.75">
      <c r="A869" s="179">
        <v>29</v>
      </c>
      <c r="B869" s="143" t="s">
        <v>449</v>
      </c>
      <c r="C869" s="143" t="s">
        <v>450</v>
      </c>
      <c r="D869" s="144">
        <v>5000</v>
      </c>
      <c r="E869" s="143" t="s">
        <v>398</v>
      </c>
      <c r="F869" s="143" t="s">
        <v>311</v>
      </c>
      <c r="G869" s="142"/>
      <c r="H869" s="142"/>
      <c r="I869" s="142"/>
      <c r="J869" s="142"/>
      <c r="K869" s="142"/>
      <c r="L869" s="142"/>
      <c r="M869" s="142"/>
      <c r="N869" s="142"/>
      <c r="O869" s="142"/>
      <c r="P869" s="142"/>
      <c r="Q869" s="142"/>
      <c r="R869" s="142"/>
    </row>
    <row r="870" spans="1:18" ht="15.75">
      <c r="A870" s="178"/>
      <c r="B870" s="171"/>
      <c r="C870" s="178" t="s">
        <v>451</v>
      </c>
      <c r="D870" s="171"/>
      <c r="E870" s="171"/>
      <c r="F870" s="171"/>
      <c r="G870" s="171"/>
      <c r="H870" s="171"/>
      <c r="I870" s="171"/>
      <c r="J870" s="171"/>
      <c r="K870" s="171"/>
      <c r="L870" s="171"/>
      <c r="M870" s="171"/>
      <c r="N870" s="171"/>
      <c r="O870" s="171"/>
      <c r="P870" s="171"/>
      <c r="Q870" s="171"/>
      <c r="R870" s="171"/>
    </row>
    <row r="871" spans="1:18" ht="15.75">
      <c r="A871" s="146"/>
      <c r="B871" s="145"/>
      <c r="C871" s="146"/>
      <c r="D871" s="145"/>
      <c r="E871" s="145"/>
      <c r="F871" s="145"/>
      <c r="G871" s="145"/>
      <c r="H871" s="145"/>
      <c r="I871" s="145"/>
      <c r="J871" s="145"/>
      <c r="K871" s="145"/>
      <c r="L871" s="145"/>
      <c r="M871" s="145"/>
      <c r="N871" s="145"/>
      <c r="O871" s="145"/>
      <c r="P871" s="145"/>
      <c r="Q871" s="145"/>
      <c r="R871" s="145"/>
    </row>
    <row r="872" spans="1:18" ht="15.75">
      <c r="A872" s="179">
        <v>30</v>
      </c>
      <c r="B872" s="143" t="s">
        <v>452</v>
      </c>
      <c r="C872" s="143" t="s">
        <v>453</v>
      </c>
      <c r="D872" s="144">
        <v>100000</v>
      </c>
      <c r="E872" s="143" t="s">
        <v>398</v>
      </c>
      <c r="F872" s="143" t="s">
        <v>311</v>
      </c>
      <c r="G872" s="142"/>
      <c r="H872" s="142"/>
      <c r="I872" s="142"/>
      <c r="J872" s="142"/>
      <c r="K872" s="142"/>
      <c r="L872" s="142"/>
      <c r="M872" s="142"/>
      <c r="N872" s="142"/>
      <c r="O872" s="142"/>
      <c r="P872" s="142"/>
      <c r="Q872" s="142"/>
      <c r="R872" s="142"/>
    </row>
    <row r="873" spans="1:18" ht="15.75">
      <c r="A873" s="178"/>
      <c r="B873" s="171"/>
      <c r="C873" s="178" t="s">
        <v>454</v>
      </c>
      <c r="D873" s="171"/>
      <c r="E873" s="171"/>
      <c r="F873" s="171"/>
      <c r="G873" s="171"/>
      <c r="H873" s="171"/>
      <c r="I873" s="171"/>
      <c r="J873" s="171"/>
      <c r="K873" s="171"/>
      <c r="L873" s="171"/>
      <c r="M873" s="171"/>
      <c r="N873" s="171"/>
      <c r="O873" s="171"/>
      <c r="P873" s="171"/>
      <c r="Q873" s="171"/>
      <c r="R873" s="171"/>
    </row>
    <row r="874" spans="1:18" ht="15.75">
      <c r="A874" s="146"/>
      <c r="B874" s="145"/>
      <c r="C874" s="146"/>
      <c r="D874" s="145"/>
      <c r="E874" s="145"/>
      <c r="F874" s="145"/>
      <c r="G874" s="145"/>
      <c r="H874" s="145"/>
      <c r="I874" s="145"/>
      <c r="J874" s="145"/>
      <c r="K874" s="145"/>
      <c r="L874" s="145"/>
      <c r="M874" s="145"/>
      <c r="N874" s="145"/>
      <c r="O874" s="145"/>
      <c r="P874" s="145"/>
      <c r="Q874" s="145"/>
      <c r="R874" s="145"/>
    </row>
    <row r="875" spans="1:18" ht="15.75">
      <c r="A875" s="179">
        <v>31</v>
      </c>
      <c r="B875" s="143" t="s">
        <v>455</v>
      </c>
      <c r="C875" s="143" t="s">
        <v>457</v>
      </c>
      <c r="D875" s="144">
        <v>130000</v>
      </c>
      <c r="E875" s="143" t="s">
        <v>398</v>
      </c>
      <c r="F875" s="143" t="s">
        <v>311</v>
      </c>
      <c r="G875" s="142"/>
      <c r="H875" s="142"/>
      <c r="I875" s="142"/>
      <c r="J875" s="142"/>
      <c r="K875" s="142"/>
      <c r="L875" s="142"/>
      <c r="M875" s="142"/>
      <c r="N875" s="142"/>
      <c r="O875" s="142"/>
      <c r="P875" s="142"/>
      <c r="Q875" s="142"/>
      <c r="R875" s="142"/>
    </row>
    <row r="876" spans="1:18" ht="15.75">
      <c r="A876" s="146"/>
      <c r="B876" s="146" t="s">
        <v>456</v>
      </c>
      <c r="C876" s="146" t="s">
        <v>458</v>
      </c>
      <c r="D876" s="145"/>
      <c r="E876" s="145"/>
      <c r="F876" s="145"/>
      <c r="G876" s="145"/>
      <c r="H876" s="145"/>
      <c r="I876" s="145"/>
      <c r="J876" s="145"/>
      <c r="K876" s="145"/>
      <c r="L876" s="145"/>
      <c r="M876" s="145"/>
      <c r="N876" s="145"/>
      <c r="O876" s="145"/>
      <c r="P876" s="145"/>
      <c r="Q876" s="145"/>
      <c r="R876" s="145"/>
    </row>
    <row r="877" spans="1:18" ht="15.75">
      <c r="A877" s="18"/>
      <c r="B877" s="18"/>
      <c r="C877" s="18"/>
      <c r="D877" s="164"/>
      <c r="E877" s="164"/>
      <c r="F877" s="164"/>
      <c r="G877" s="164"/>
      <c r="H877" s="164"/>
      <c r="I877" s="164"/>
      <c r="J877" s="164"/>
      <c r="K877" s="164"/>
      <c r="L877" s="164"/>
      <c r="M877" s="164"/>
      <c r="N877" s="164"/>
      <c r="O877" s="164"/>
      <c r="P877" s="164"/>
      <c r="Q877" s="164"/>
      <c r="R877" s="194">
        <v>35</v>
      </c>
    </row>
    <row r="878" spans="1:18" ht="15.75">
      <c r="A878" s="18"/>
      <c r="B878" s="18"/>
      <c r="C878" s="18"/>
      <c r="D878" s="164"/>
      <c r="E878" s="164"/>
      <c r="F878" s="164"/>
      <c r="G878" s="164"/>
      <c r="H878" s="164"/>
      <c r="I878" s="164"/>
      <c r="J878" s="164"/>
      <c r="K878" s="164"/>
      <c r="L878" s="164"/>
      <c r="M878" s="164"/>
      <c r="N878" s="164"/>
      <c r="O878" s="164"/>
      <c r="P878" s="164"/>
      <c r="Q878" s="164"/>
      <c r="R878" s="18"/>
    </row>
    <row r="879" spans="1:18" ht="15.75">
      <c r="A879" s="267" t="s">
        <v>15</v>
      </c>
      <c r="B879" s="267"/>
      <c r="C879" s="267"/>
      <c r="D879" s="267"/>
      <c r="E879" s="267"/>
      <c r="F879" s="267"/>
      <c r="G879" s="267"/>
      <c r="H879" s="267"/>
      <c r="I879" s="267"/>
      <c r="J879" s="267"/>
      <c r="K879" s="267"/>
      <c r="L879" s="267"/>
      <c r="M879" s="267"/>
      <c r="N879" s="267"/>
      <c r="O879" s="267"/>
      <c r="P879" s="267"/>
      <c r="Q879" s="267"/>
      <c r="R879" s="267"/>
    </row>
    <row r="880" spans="1:18" ht="15.75">
      <c r="A880" s="268" t="s">
        <v>151</v>
      </c>
      <c r="B880" s="268"/>
      <c r="C880" s="268"/>
      <c r="D880" s="268"/>
      <c r="E880" s="268"/>
      <c r="F880" s="268"/>
      <c r="G880" s="268"/>
      <c r="H880" s="268"/>
      <c r="I880" s="268"/>
      <c r="J880" s="268"/>
      <c r="K880" s="268"/>
      <c r="L880" s="268"/>
      <c r="M880" s="268"/>
      <c r="N880" s="268"/>
      <c r="O880" s="268"/>
      <c r="P880" s="268"/>
      <c r="Q880" s="268"/>
      <c r="R880" s="268"/>
    </row>
    <row r="881" spans="1:18" ht="15.75">
      <c r="A881" s="268" t="s">
        <v>100</v>
      </c>
      <c r="B881" s="268"/>
      <c r="C881" s="268"/>
      <c r="D881" s="268"/>
      <c r="E881" s="268"/>
      <c r="F881" s="268"/>
      <c r="G881" s="268"/>
      <c r="H881" s="268"/>
      <c r="I881" s="268"/>
      <c r="J881" s="268"/>
      <c r="K881" s="268"/>
      <c r="L881" s="268"/>
      <c r="M881" s="268"/>
      <c r="N881" s="268"/>
      <c r="O881" s="268"/>
      <c r="P881" s="268"/>
      <c r="Q881" s="268"/>
      <c r="R881" s="268"/>
    </row>
    <row r="882" spans="1:18" ht="18">
      <c r="A882" s="93" t="s">
        <v>351</v>
      </c>
      <c r="B882" s="93"/>
      <c r="C882" s="94"/>
      <c r="D882" s="94"/>
      <c r="E882" s="95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6"/>
    </row>
    <row r="883" spans="1:18" ht="18">
      <c r="A883" s="93"/>
      <c r="B883" s="93" t="s">
        <v>329</v>
      </c>
      <c r="C883" s="192" t="s">
        <v>352</v>
      </c>
      <c r="D883" s="192"/>
      <c r="E883" s="95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6"/>
    </row>
    <row r="884" spans="1:18" ht="18">
      <c r="A884" s="93"/>
      <c r="B884" s="93"/>
      <c r="C884" s="192" t="s">
        <v>353</v>
      </c>
      <c r="D884" s="192"/>
      <c r="E884" s="95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6"/>
    </row>
    <row r="885" spans="1:18" ht="18">
      <c r="A885" s="93"/>
      <c r="B885" s="93"/>
      <c r="C885" s="192" t="s">
        <v>354</v>
      </c>
      <c r="D885" s="192"/>
      <c r="E885" s="95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6"/>
    </row>
    <row r="886" spans="1:18" ht="18">
      <c r="A886" s="93"/>
      <c r="B886" s="93"/>
      <c r="C886" s="192" t="s">
        <v>355</v>
      </c>
      <c r="D886" s="192"/>
      <c r="E886" s="95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6"/>
    </row>
    <row r="887" spans="1:18" ht="15.75">
      <c r="A887" s="65"/>
      <c r="B887" s="64" t="s">
        <v>400</v>
      </c>
      <c r="C887" s="64"/>
      <c r="D887" s="119"/>
      <c r="E887" s="120"/>
      <c r="F887" s="65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</row>
    <row r="888" spans="1:18" ht="15.75">
      <c r="A888" s="72" t="s">
        <v>13</v>
      </c>
      <c r="B888" s="72" t="s">
        <v>16</v>
      </c>
      <c r="C888" s="72" t="s">
        <v>17</v>
      </c>
      <c r="D888" s="72" t="s">
        <v>8</v>
      </c>
      <c r="E888" s="72" t="s">
        <v>19</v>
      </c>
      <c r="F888" s="72" t="s">
        <v>50</v>
      </c>
      <c r="G888" s="269" t="s">
        <v>52</v>
      </c>
      <c r="H888" s="270"/>
      <c r="I888" s="271"/>
      <c r="J888" s="209" t="s">
        <v>187</v>
      </c>
      <c r="K888" s="210"/>
      <c r="L888" s="210"/>
      <c r="M888" s="210"/>
      <c r="N888" s="210"/>
      <c r="O888" s="210"/>
      <c r="P888" s="210"/>
      <c r="Q888" s="210"/>
      <c r="R888" s="211"/>
    </row>
    <row r="889" spans="1:18" ht="21">
      <c r="A889" s="73" t="s">
        <v>14</v>
      </c>
      <c r="B889" s="73"/>
      <c r="C889" s="73" t="s">
        <v>18</v>
      </c>
      <c r="D889" s="73" t="s">
        <v>49</v>
      </c>
      <c r="E889" s="73" t="s">
        <v>4</v>
      </c>
      <c r="F889" s="73" t="s">
        <v>51</v>
      </c>
      <c r="G889" s="124" t="s">
        <v>20</v>
      </c>
      <c r="H889" s="125" t="s">
        <v>21</v>
      </c>
      <c r="I889" s="126" t="s">
        <v>22</v>
      </c>
      <c r="J889" s="127" t="s">
        <v>23</v>
      </c>
      <c r="K889" s="125" t="s">
        <v>24</v>
      </c>
      <c r="L889" s="127" t="s">
        <v>25</v>
      </c>
      <c r="M889" s="125" t="s">
        <v>26</v>
      </c>
      <c r="N889" s="127" t="s">
        <v>27</v>
      </c>
      <c r="O889" s="125" t="s">
        <v>28</v>
      </c>
      <c r="P889" s="127" t="s">
        <v>29</v>
      </c>
      <c r="Q889" s="125" t="s">
        <v>30</v>
      </c>
      <c r="R889" s="125" t="s">
        <v>31</v>
      </c>
    </row>
    <row r="890" spans="1:18" ht="15.75">
      <c r="A890" s="179">
        <v>32</v>
      </c>
      <c r="B890" s="143" t="s">
        <v>459</v>
      </c>
      <c r="C890" s="143" t="s">
        <v>460</v>
      </c>
      <c r="D890" s="144">
        <v>37200</v>
      </c>
      <c r="E890" s="143" t="s">
        <v>398</v>
      </c>
      <c r="F890" s="143" t="s">
        <v>89</v>
      </c>
      <c r="G890" s="142"/>
      <c r="H890" s="142"/>
      <c r="I890" s="142"/>
      <c r="J890" s="142"/>
      <c r="K890" s="142"/>
      <c r="L890" s="142"/>
      <c r="M890" s="142"/>
      <c r="N890" s="142"/>
      <c r="O890" s="142"/>
      <c r="P890" s="142"/>
      <c r="Q890" s="142"/>
      <c r="R890" s="142"/>
    </row>
    <row r="891" spans="1:18" ht="15.75">
      <c r="A891" s="178"/>
      <c r="B891" s="178" t="s">
        <v>32</v>
      </c>
      <c r="C891" s="178" t="s">
        <v>461</v>
      </c>
      <c r="D891" s="171"/>
      <c r="E891" s="171"/>
      <c r="F891" s="171"/>
      <c r="G891" s="171"/>
      <c r="H891" s="171"/>
      <c r="I891" s="171"/>
      <c r="J891" s="171"/>
      <c r="K891" s="171"/>
      <c r="L891" s="171"/>
      <c r="M891" s="171"/>
      <c r="N891" s="171"/>
      <c r="O891" s="171"/>
      <c r="P891" s="171"/>
      <c r="Q891" s="171"/>
      <c r="R891" s="171"/>
    </row>
    <row r="892" spans="1:18" ht="15.75">
      <c r="A892" s="179">
        <v>33</v>
      </c>
      <c r="B892" s="143" t="s">
        <v>439</v>
      </c>
      <c r="C892" s="143" t="s">
        <v>462</v>
      </c>
      <c r="D892" s="144">
        <v>16000</v>
      </c>
      <c r="E892" s="143" t="s">
        <v>398</v>
      </c>
      <c r="F892" s="143" t="s">
        <v>89</v>
      </c>
      <c r="G892" s="142"/>
      <c r="H892" s="142"/>
      <c r="I892" s="142"/>
      <c r="J892" s="142"/>
      <c r="K892" s="142"/>
      <c r="L892" s="142"/>
      <c r="M892" s="142"/>
      <c r="N892" s="142"/>
      <c r="O892" s="142"/>
      <c r="P892" s="142"/>
      <c r="Q892" s="142"/>
      <c r="R892" s="142"/>
    </row>
    <row r="893" spans="1:18" ht="15.75">
      <c r="A893" s="178"/>
      <c r="B893" s="171"/>
      <c r="C893" s="178" t="s">
        <v>463</v>
      </c>
      <c r="D893" s="171"/>
      <c r="E893" s="171"/>
      <c r="F893" s="171"/>
      <c r="G893" s="171"/>
      <c r="H893" s="171"/>
      <c r="I893" s="171"/>
      <c r="J893" s="171"/>
      <c r="K893" s="171"/>
      <c r="L893" s="171"/>
      <c r="M893" s="171"/>
      <c r="N893" s="171"/>
      <c r="O893" s="171"/>
      <c r="P893" s="171"/>
      <c r="Q893" s="171"/>
      <c r="R893" s="171"/>
    </row>
    <row r="894" spans="1:18" ht="15.75">
      <c r="A894" s="179">
        <v>34</v>
      </c>
      <c r="B894" s="143" t="s">
        <v>446</v>
      </c>
      <c r="C894" s="143" t="s">
        <v>447</v>
      </c>
      <c r="D894" s="144">
        <v>29000</v>
      </c>
      <c r="E894" s="143" t="s">
        <v>398</v>
      </c>
      <c r="F894" s="143" t="s">
        <v>89</v>
      </c>
      <c r="G894" s="142"/>
      <c r="H894" s="142"/>
      <c r="I894" s="142"/>
      <c r="J894" s="142"/>
      <c r="K894" s="142"/>
      <c r="L894" s="142"/>
      <c r="M894" s="142"/>
      <c r="N894" s="142"/>
      <c r="O894" s="142"/>
      <c r="P894" s="142"/>
      <c r="Q894" s="142"/>
      <c r="R894" s="142"/>
    </row>
    <row r="895" spans="1:18" ht="15.75">
      <c r="A895" s="178"/>
      <c r="B895" s="171"/>
      <c r="C895" s="178" t="s">
        <v>448</v>
      </c>
      <c r="D895" s="171"/>
      <c r="E895" s="171"/>
      <c r="F895" s="171"/>
      <c r="G895" s="171"/>
      <c r="H895" s="171"/>
      <c r="I895" s="171"/>
      <c r="J895" s="171"/>
      <c r="K895" s="171"/>
      <c r="L895" s="171"/>
      <c r="M895" s="171"/>
      <c r="N895" s="171"/>
      <c r="O895" s="171"/>
      <c r="P895" s="171"/>
      <c r="Q895" s="171"/>
      <c r="R895" s="171"/>
    </row>
    <row r="896" spans="1:18" ht="15.75">
      <c r="A896" s="179">
        <v>35</v>
      </c>
      <c r="B896" s="143" t="s">
        <v>464</v>
      </c>
      <c r="C896" s="143" t="s">
        <v>465</v>
      </c>
      <c r="D896" s="144">
        <v>35000</v>
      </c>
      <c r="E896" s="143" t="s">
        <v>398</v>
      </c>
      <c r="F896" s="143" t="s">
        <v>311</v>
      </c>
      <c r="G896" s="142"/>
      <c r="H896" s="142"/>
      <c r="I896" s="142"/>
      <c r="J896" s="142"/>
      <c r="K896" s="142"/>
      <c r="L896" s="142"/>
      <c r="M896" s="142"/>
      <c r="N896" s="142"/>
      <c r="O896" s="142"/>
      <c r="P896" s="142"/>
      <c r="Q896" s="142"/>
      <c r="R896" s="142"/>
    </row>
    <row r="897" spans="1:18" ht="15.75">
      <c r="A897" s="178"/>
      <c r="B897" s="171"/>
      <c r="C897" s="178" t="s">
        <v>466</v>
      </c>
      <c r="D897" s="171"/>
      <c r="E897" s="171"/>
      <c r="F897" s="171"/>
      <c r="G897" s="171"/>
      <c r="H897" s="171"/>
      <c r="I897" s="171"/>
      <c r="J897" s="171"/>
      <c r="K897" s="171"/>
      <c r="L897" s="171"/>
      <c r="M897" s="171"/>
      <c r="N897" s="171"/>
      <c r="O897" s="171"/>
      <c r="P897" s="171"/>
      <c r="Q897" s="171"/>
      <c r="R897" s="171"/>
    </row>
    <row r="898" spans="1:18" ht="15.75">
      <c r="A898" s="179">
        <v>36</v>
      </c>
      <c r="B898" s="143" t="s">
        <v>464</v>
      </c>
      <c r="C898" s="143" t="s">
        <v>475</v>
      </c>
      <c r="D898" s="144">
        <v>72600</v>
      </c>
      <c r="E898" s="143" t="s">
        <v>398</v>
      </c>
      <c r="F898" s="143" t="s">
        <v>46</v>
      </c>
      <c r="G898" s="142"/>
      <c r="H898" s="142"/>
      <c r="I898" s="142"/>
      <c r="J898" s="142"/>
      <c r="K898" s="142"/>
      <c r="L898" s="142"/>
      <c r="M898" s="142"/>
      <c r="N898" s="142"/>
      <c r="O898" s="142"/>
      <c r="P898" s="142"/>
      <c r="Q898" s="142"/>
      <c r="R898" s="142"/>
    </row>
    <row r="899" spans="1:18" ht="15.75">
      <c r="A899" s="178"/>
      <c r="B899" s="178"/>
      <c r="C899" s="178" t="s">
        <v>476</v>
      </c>
      <c r="D899" s="171"/>
      <c r="E899" s="171"/>
      <c r="F899" s="171"/>
      <c r="G899" s="171"/>
      <c r="H899" s="171"/>
      <c r="I899" s="171"/>
      <c r="J899" s="171"/>
      <c r="K899" s="171"/>
      <c r="L899" s="171"/>
      <c r="M899" s="171"/>
      <c r="N899" s="171"/>
      <c r="O899" s="171"/>
      <c r="P899" s="171"/>
      <c r="Q899" s="171"/>
      <c r="R899" s="171"/>
    </row>
    <row r="900" spans="1:18" ht="15.75">
      <c r="A900" s="179">
        <v>37</v>
      </c>
      <c r="B900" s="143" t="s">
        <v>459</v>
      </c>
      <c r="C900" s="143" t="s">
        <v>477</v>
      </c>
      <c r="D900" s="144">
        <v>13000</v>
      </c>
      <c r="E900" s="143" t="s">
        <v>398</v>
      </c>
      <c r="F900" s="143" t="s">
        <v>44</v>
      </c>
      <c r="G900" s="142"/>
      <c r="H900" s="142"/>
      <c r="I900" s="142"/>
      <c r="J900" s="142"/>
      <c r="K900" s="142"/>
      <c r="L900" s="142"/>
      <c r="M900" s="142"/>
      <c r="N900" s="142"/>
      <c r="O900" s="142"/>
      <c r="P900" s="142"/>
      <c r="Q900" s="142"/>
      <c r="R900" s="142"/>
    </row>
    <row r="901" spans="1:18" ht="15.75">
      <c r="A901" s="179">
        <v>38</v>
      </c>
      <c r="B901" s="143" t="s">
        <v>459</v>
      </c>
      <c r="C901" s="143" t="s">
        <v>478</v>
      </c>
      <c r="D901" s="144">
        <v>3500</v>
      </c>
      <c r="E901" s="143" t="s">
        <v>398</v>
      </c>
      <c r="F901" s="143" t="s">
        <v>44</v>
      </c>
      <c r="G901" s="142"/>
      <c r="H901" s="142"/>
      <c r="I901" s="142"/>
      <c r="J901" s="142"/>
      <c r="K901" s="142"/>
      <c r="L901" s="142"/>
      <c r="M901" s="142"/>
      <c r="N901" s="142"/>
      <c r="O901" s="142"/>
      <c r="P901" s="142"/>
      <c r="Q901" s="142"/>
      <c r="R901" s="142"/>
    </row>
    <row r="902" spans="1:18" ht="15.75">
      <c r="A902" s="178"/>
      <c r="B902" s="171"/>
      <c r="C902" s="178"/>
      <c r="D902" s="171"/>
      <c r="E902" s="171"/>
      <c r="F902" s="171"/>
      <c r="G902" s="171"/>
      <c r="H902" s="171"/>
      <c r="I902" s="171"/>
      <c r="J902" s="171"/>
      <c r="K902" s="171"/>
      <c r="L902" s="171"/>
      <c r="M902" s="171"/>
      <c r="N902" s="171"/>
      <c r="O902" s="171"/>
      <c r="P902" s="171"/>
      <c r="Q902" s="171"/>
      <c r="R902" s="171"/>
    </row>
    <row r="903" spans="1:18" ht="15.75">
      <c r="A903" s="179">
        <v>39</v>
      </c>
      <c r="B903" s="143" t="s">
        <v>459</v>
      </c>
      <c r="C903" s="143" t="s">
        <v>479</v>
      </c>
      <c r="D903" s="144">
        <v>5000</v>
      </c>
      <c r="E903" s="143" t="s">
        <v>398</v>
      </c>
      <c r="F903" s="143" t="s">
        <v>44</v>
      </c>
      <c r="G903" s="142"/>
      <c r="H903" s="142"/>
      <c r="I903" s="142"/>
      <c r="J903" s="142"/>
      <c r="K903" s="142"/>
      <c r="L903" s="142"/>
      <c r="M903" s="142"/>
      <c r="N903" s="142"/>
      <c r="O903" s="142"/>
      <c r="P903" s="142"/>
      <c r="Q903" s="142"/>
      <c r="R903" s="142"/>
    </row>
    <row r="904" spans="1:18" ht="15.75">
      <c r="A904" s="178"/>
      <c r="B904" s="178"/>
      <c r="C904" s="178" t="s">
        <v>480</v>
      </c>
      <c r="D904" s="171"/>
      <c r="E904" s="171"/>
      <c r="F904" s="171"/>
      <c r="G904" s="171"/>
      <c r="H904" s="171"/>
      <c r="I904" s="171"/>
      <c r="J904" s="171"/>
      <c r="K904" s="171"/>
      <c r="L904" s="171"/>
      <c r="M904" s="171"/>
      <c r="N904" s="171"/>
      <c r="O904" s="171"/>
      <c r="P904" s="171"/>
      <c r="Q904" s="171"/>
      <c r="R904" s="171"/>
    </row>
    <row r="905" spans="1:18" ht="15.75">
      <c r="A905" s="179">
        <v>40</v>
      </c>
      <c r="B905" s="143" t="s">
        <v>481</v>
      </c>
      <c r="C905" s="143" t="s">
        <v>482</v>
      </c>
      <c r="D905" s="144">
        <v>6000</v>
      </c>
      <c r="E905" s="143" t="s">
        <v>364</v>
      </c>
      <c r="F905" s="143" t="s">
        <v>44</v>
      </c>
      <c r="G905" s="142"/>
      <c r="H905" s="142"/>
      <c r="I905" s="142"/>
      <c r="J905" s="142"/>
      <c r="K905" s="142"/>
      <c r="L905" s="142"/>
      <c r="M905" s="142"/>
      <c r="N905" s="142"/>
      <c r="O905" s="142"/>
      <c r="P905" s="142"/>
      <c r="Q905" s="142"/>
      <c r="R905" s="142"/>
    </row>
    <row r="906" spans="1:18" ht="15.75">
      <c r="A906" s="146"/>
      <c r="B906" s="146" t="s">
        <v>32</v>
      </c>
      <c r="C906" s="146"/>
      <c r="D906" s="145"/>
      <c r="E906" s="145"/>
      <c r="F906" s="145"/>
      <c r="G906" s="145"/>
      <c r="H906" s="145"/>
      <c r="I906" s="145"/>
      <c r="J906" s="145"/>
      <c r="K906" s="145"/>
      <c r="L906" s="145"/>
      <c r="M906" s="145"/>
      <c r="N906" s="145"/>
      <c r="O906" s="145"/>
      <c r="P906" s="145"/>
      <c r="Q906" s="145"/>
      <c r="R906" s="145"/>
    </row>
    <row r="907" spans="1:18" s="164" customFormat="1" ht="15.75">
      <c r="A907" s="18"/>
      <c r="C907" s="18"/>
      <c r="R907" s="194">
        <v>36</v>
      </c>
    </row>
    <row r="908" spans="1:18" s="164" customFormat="1" ht="15.75">
      <c r="A908" s="267" t="s">
        <v>15</v>
      </c>
      <c r="B908" s="267"/>
      <c r="C908" s="267"/>
      <c r="D908" s="267"/>
      <c r="E908" s="267"/>
      <c r="F908" s="267"/>
      <c r="G908" s="267"/>
      <c r="H908" s="267"/>
      <c r="I908" s="267"/>
      <c r="J908" s="267"/>
      <c r="K908" s="267"/>
      <c r="L908" s="267"/>
      <c r="M908" s="267"/>
      <c r="N908" s="267"/>
      <c r="O908" s="267"/>
      <c r="P908" s="267"/>
      <c r="Q908" s="267"/>
      <c r="R908" s="267"/>
    </row>
    <row r="909" spans="1:18" ht="15.75">
      <c r="A909" s="268" t="s">
        <v>151</v>
      </c>
      <c r="B909" s="268"/>
      <c r="C909" s="268"/>
      <c r="D909" s="268"/>
      <c r="E909" s="268"/>
      <c r="F909" s="268"/>
      <c r="G909" s="268"/>
      <c r="H909" s="268"/>
      <c r="I909" s="268"/>
      <c r="J909" s="268"/>
      <c r="K909" s="268"/>
      <c r="L909" s="268"/>
      <c r="M909" s="268"/>
      <c r="N909" s="268"/>
      <c r="O909" s="268"/>
      <c r="P909" s="268"/>
      <c r="Q909" s="268"/>
      <c r="R909" s="268"/>
    </row>
    <row r="910" spans="1:18" ht="15.75">
      <c r="A910" s="268" t="s">
        <v>100</v>
      </c>
      <c r="B910" s="268"/>
      <c r="C910" s="268"/>
      <c r="D910" s="268"/>
      <c r="E910" s="268"/>
      <c r="F910" s="268"/>
      <c r="G910" s="268"/>
      <c r="H910" s="268"/>
      <c r="I910" s="268"/>
      <c r="J910" s="268"/>
      <c r="K910" s="268"/>
      <c r="L910" s="268"/>
      <c r="M910" s="268"/>
      <c r="N910" s="268"/>
      <c r="O910" s="268"/>
      <c r="P910" s="268"/>
      <c r="Q910" s="268"/>
      <c r="R910" s="268"/>
    </row>
    <row r="911" spans="1:18" ht="18">
      <c r="A911" s="93" t="s">
        <v>351</v>
      </c>
      <c r="B911" s="93"/>
      <c r="C911" s="94"/>
      <c r="D911" s="94"/>
      <c r="E911" s="95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6"/>
    </row>
    <row r="912" spans="1:18" ht="18">
      <c r="A912" s="93"/>
      <c r="B912" s="93" t="s">
        <v>329</v>
      </c>
      <c r="C912" s="192" t="s">
        <v>352</v>
      </c>
      <c r="D912" s="192"/>
      <c r="E912" s="95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6"/>
    </row>
    <row r="913" spans="1:18" ht="18">
      <c r="A913" s="93"/>
      <c r="B913" s="93"/>
      <c r="C913" s="192" t="s">
        <v>353</v>
      </c>
      <c r="D913" s="192"/>
      <c r="E913" s="95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6"/>
    </row>
    <row r="914" spans="1:18" ht="18">
      <c r="A914" s="93"/>
      <c r="B914" s="93"/>
      <c r="C914" s="192" t="s">
        <v>354</v>
      </c>
      <c r="D914" s="192"/>
      <c r="E914" s="95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6"/>
    </row>
    <row r="915" spans="1:18" ht="18">
      <c r="A915" s="93"/>
      <c r="B915" s="93"/>
      <c r="C915" s="192" t="s">
        <v>355</v>
      </c>
      <c r="D915" s="192"/>
      <c r="E915" s="95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6"/>
    </row>
    <row r="916" spans="1:18" ht="15.75">
      <c r="A916" s="65"/>
      <c r="B916" s="64" t="s">
        <v>400</v>
      </c>
      <c r="C916" s="64"/>
      <c r="D916" s="119"/>
      <c r="E916" s="120"/>
      <c r="F916" s="65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</row>
    <row r="917" spans="1:18" ht="15.75">
      <c r="A917" s="72" t="s">
        <v>13</v>
      </c>
      <c r="B917" s="72" t="s">
        <v>16</v>
      </c>
      <c r="C917" s="72" t="s">
        <v>17</v>
      </c>
      <c r="D917" s="72" t="s">
        <v>8</v>
      </c>
      <c r="E917" s="72" t="s">
        <v>19</v>
      </c>
      <c r="F917" s="72" t="s">
        <v>50</v>
      </c>
      <c r="G917" s="269" t="s">
        <v>52</v>
      </c>
      <c r="H917" s="270"/>
      <c r="I917" s="271"/>
      <c r="J917" s="218" t="s">
        <v>187</v>
      </c>
      <c r="K917" s="219"/>
      <c r="L917" s="219"/>
      <c r="M917" s="219"/>
      <c r="N917" s="219"/>
      <c r="O917" s="219"/>
      <c r="P917" s="219"/>
      <c r="Q917" s="219"/>
      <c r="R917" s="220"/>
    </row>
    <row r="918" spans="1:18" ht="21">
      <c r="A918" s="73" t="s">
        <v>14</v>
      </c>
      <c r="B918" s="73"/>
      <c r="C918" s="73" t="s">
        <v>18</v>
      </c>
      <c r="D918" s="73" t="s">
        <v>49</v>
      </c>
      <c r="E918" s="73" t="s">
        <v>4</v>
      </c>
      <c r="F918" s="73" t="s">
        <v>51</v>
      </c>
      <c r="G918" s="124" t="s">
        <v>20</v>
      </c>
      <c r="H918" s="125" t="s">
        <v>21</v>
      </c>
      <c r="I918" s="126" t="s">
        <v>22</v>
      </c>
      <c r="J918" s="127" t="s">
        <v>23</v>
      </c>
      <c r="K918" s="125" t="s">
        <v>24</v>
      </c>
      <c r="L918" s="127" t="s">
        <v>25</v>
      </c>
      <c r="M918" s="125" t="s">
        <v>26</v>
      </c>
      <c r="N918" s="127" t="s">
        <v>27</v>
      </c>
      <c r="O918" s="125" t="s">
        <v>28</v>
      </c>
      <c r="P918" s="127" t="s">
        <v>29</v>
      </c>
      <c r="Q918" s="125" t="s">
        <v>30</v>
      </c>
      <c r="R918" s="125" t="s">
        <v>31</v>
      </c>
    </row>
    <row r="919" spans="1:18" ht="15.75">
      <c r="A919" s="179">
        <v>41</v>
      </c>
      <c r="B919" s="143" t="s">
        <v>483</v>
      </c>
      <c r="C919" s="143" t="s">
        <v>484</v>
      </c>
      <c r="D919" s="144">
        <v>7500</v>
      </c>
      <c r="E919" s="143" t="s">
        <v>398</v>
      </c>
      <c r="F919" s="143" t="s">
        <v>44</v>
      </c>
      <c r="G919" s="142"/>
      <c r="H919" s="142"/>
      <c r="I919" s="142"/>
      <c r="J919" s="142"/>
      <c r="K919" s="142"/>
      <c r="L919" s="142"/>
      <c r="M919" s="142"/>
      <c r="N919" s="142"/>
      <c r="O919" s="142"/>
      <c r="P919" s="142"/>
      <c r="Q919" s="142"/>
      <c r="R919" s="142"/>
    </row>
    <row r="920" spans="1:18" ht="15.75">
      <c r="A920" s="178"/>
      <c r="B920" s="178"/>
      <c r="C920" s="178"/>
      <c r="D920" s="171"/>
      <c r="E920" s="171"/>
      <c r="F920" s="171"/>
      <c r="G920" s="171"/>
      <c r="H920" s="171"/>
      <c r="I920" s="171"/>
      <c r="J920" s="171"/>
      <c r="K920" s="171"/>
      <c r="L920" s="171"/>
      <c r="M920" s="171"/>
      <c r="N920" s="171"/>
      <c r="O920" s="171"/>
      <c r="P920" s="171"/>
      <c r="Q920" s="171"/>
      <c r="R920" s="171"/>
    </row>
    <row r="921" spans="1:18" ht="15.75">
      <c r="A921" s="179">
        <v>42</v>
      </c>
      <c r="B921" s="143" t="s">
        <v>435</v>
      </c>
      <c r="C921" s="143" t="s">
        <v>485</v>
      </c>
      <c r="D921" s="144">
        <v>21000</v>
      </c>
      <c r="E921" s="143" t="s">
        <v>398</v>
      </c>
      <c r="F921" s="143" t="s">
        <v>44</v>
      </c>
      <c r="G921" s="142"/>
      <c r="H921" s="142"/>
      <c r="I921" s="142"/>
      <c r="J921" s="142"/>
      <c r="K921" s="142"/>
      <c r="L921" s="142"/>
      <c r="M921" s="142"/>
      <c r="N921" s="142"/>
      <c r="O921" s="142"/>
      <c r="P921" s="142"/>
      <c r="Q921" s="142"/>
      <c r="R921" s="142"/>
    </row>
    <row r="922" spans="1:18" ht="15.75">
      <c r="A922" s="178"/>
      <c r="B922" s="171"/>
      <c r="C922" s="178" t="s">
        <v>486</v>
      </c>
      <c r="D922" s="171"/>
      <c r="E922" s="171"/>
      <c r="F922" s="171"/>
      <c r="G922" s="171"/>
      <c r="H922" s="171"/>
      <c r="I922" s="171"/>
      <c r="J922" s="171"/>
      <c r="K922" s="171"/>
      <c r="L922" s="171"/>
      <c r="M922" s="171"/>
      <c r="N922" s="171"/>
      <c r="O922" s="171"/>
      <c r="P922" s="171"/>
      <c r="Q922" s="171"/>
      <c r="R922" s="171"/>
    </row>
    <row r="923" spans="1:18" ht="15.75">
      <c r="A923" s="179">
        <v>43</v>
      </c>
      <c r="B923" s="143" t="s">
        <v>435</v>
      </c>
      <c r="C923" s="143" t="s">
        <v>487</v>
      </c>
      <c r="D923" s="144">
        <v>7100</v>
      </c>
      <c r="E923" s="143" t="s">
        <v>398</v>
      </c>
      <c r="F923" s="143" t="s">
        <v>44</v>
      </c>
      <c r="G923" s="142"/>
      <c r="H923" s="142"/>
      <c r="I923" s="142"/>
      <c r="J923" s="142"/>
      <c r="K923" s="142"/>
      <c r="L923" s="142"/>
      <c r="M923" s="142"/>
      <c r="N923" s="142"/>
      <c r="O923" s="142"/>
      <c r="P923" s="142"/>
      <c r="Q923" s="142"/>
      <c r="R923" s="142"/>
    </row>
    <row r="924" spans="1:18" ht="15.75">
      <c r="A924" s="146"/>
      <c r="B924" s="145"/>
      <c r="C924" s="146" t="s">
        <v>488</v>
      </c>
      <c r="D924" s="145"/>
      <c r="E924" s="145"/>
      <c r="F924" s="145"/>
      <c r="G924" s="145"/>
      <c r="H924" s="145"/>
      <c r="I924" s="145"/>
      <c r="J924" s="145"/>
      <c r="K924" s="145"/>
      <c r="L924" s="145"/>
      <c r="M924" s="145"/>
      <c r="N924" s="145"/>
      <c r="O924" s="145"/>
      <c r="P924" s="145"/>
      <c r="Q924" s="145"/>
      <c r="R924" s="145"/>
    </row>
    <row r="925" spans="1:18" ht="15.75">
      <c r="A925" s="179">
        <v>44</v>
      </c>
      <c r="B925" s="143" t="s">
        <v>502</v>
      </c>
      <c r="C925" s="143" t="s">
        <v>503</v>
      </c>
      <c r="D925" s="144">
        <v>30000</v>
      </c>
      <c r="E925" s="143" t="s">
        <v>398</v>
      </c>
      <c r="F925" s="143" t="s">
        <v>46</v>
      </c>
      <c r="G925" s="142"/>
      <c r="H925" s="142"/>
      <c r="I925" s="142"/>
      <c r="J925" s="142"/>
      <c r="K925" s="142"/>
      <c r="L925" s="142"/>
      <c r="M925" s="142"/>
      <c r="N925" s="142"/>
      <c r="O925" s="142"/>
      <c r="P925" s="142"/>
      <c r="Q925" s="142"/>
      <c r="R925" s="142"/>
    </row>
    <row r="926" spans="1:18" ht="15.75">
      <c r="A926" s="146"/>
      <c r="B926" s="145"/>
      <c r="C926" s="146" t="s">
        <v>504</v>
      </c>
      <c r="D926" s="145"/>
      <c r="E926" s="145"/>
      <c r="F926" s="145"/>
      <c r="G926" s="145"/>
      <c r="H926" s="145"/>
      <c r="I926" s="145"/>
      <c r="J926" s="145"/>
      <c r="K926" s="145"/>
      <c r="L926" s="145"/>
      <c r="M926" s="145"/>
      <c r="N926" s="145"/>
      <c r="O926" s="145"/>
      <c r="P926" s="145"/>
      <c r="Q926" s="145"/>
      <c r="R926" s="145"/>
    </row>
    <row r="927" spans="1:18" ht="15.75">
      <c r="A927" s="164"/>
      <c r="B927" s="18"/>
      <c r="C927" s="18"/>
      <c r="D927" s="195"/>
      <c r="E927" s="18"/>
      <c r="F927" s="18"/>
      <c r="G927" s="164"/>
      <c r="H927" s="164"/>
      <c r="I927" s="164"/>
      <c r="J927" s="164"/>
      <c r="K927" s="164"/>
      <c r="L927" s="164"/>
      <c r="M927" s="164"/>
      <c r="N927" s="164"/>
      <c r="O927" s="164"/>
      <c r="P927" s="164"/>
      <c r="Q927" s="164"/>
      <c r="R927" s="164"/>
    </row>
    <row r="928" spans="1:18" ht="15.75">
      <c r="A928" s="164"/>
      <c r="B928" s="18"/>
      <c r="C928" s="18"/>
      <c r="D928" s="195"/>
      <c r="E928" s="18"/>
      <c r="F928" s="18"/>
      <c r="G928" s="164"/>
      <c r="H928" s="164"/>
      <c r="I928" s="164"/>
      <c r="J928" s="164"/>
      <c r="K928" s="164"/>
      <c r="L928" s="164"/>
      <c r="M928" s="164"/>
      <c r="N928" s="164"/>
      <c r="O928" s="164"/>
      <c r="P928" s="164"/>
      <c r="Q928" s="164"/>
      <c r="R928" s="164"/>
    </row>
    <row r="929" spans="1:18" ht="15.75">
      <c r="A929" s="164"/>
      <c r="B929" s="18"/>
      <c r="C929" s="18"/>
      <c r="D929" s="195"/>
      <c r="E929" s="18"/>
      <c r="F929" s="18"/>
      <c r="G929" s="164"/>
      <c r="H929" s="164"/>
      <c r="I929" s="164"/>
      <c r="J929" s="164"/>
      <c r="K929" s="164"/>
      <c r="L929" s="164"/>
      <c r="M929" s="164"/>
      <c r="N929" s="164"/>
      <c r="O929" s="164"/>
      <c r="P929" s="164"/>
      <c r="Q929" s="164"/>
      <c r="R929" s="164"/>
    </row>
    <row r="930" spans="1:18" ht="15.75">
      <c r="A930" s="164"/>
      <c r="B930" s="18"/>
      <c r="C930" s="18"/>
      <c r="D930" s="195"/>
      <c r="E930" s="18"/>
      <c r="F930" s="18"/>
      <c r="G930" s="164"/>
      <c r="H930" s="164"/>
      <c r="I930" s="164"/>
      <c r="J930" s="164"/>
      <c r="K930" s="164"/>
      <c r="L930" s="164"/>
      <c r="M930" s="164"/>
      <c r="N930" s="164"/>
      <c r="O930" s="164"/>
      <c r="P930" s="164"/>
      <c r="Q930" s="164"/>
      <c r="R930" s="164"/>
    </row>
    <row r="931" spans="1:18" ht="15.75">
      <c r="A931" s="164"/>
      <c r="B931" s="18"/>
      <c r="C931" s="18"/>
      <c r="D931" s="195"/>
      <c r="E931" s="18"/>
      <c r="F931" s="18"/>
      <c r="G931" s="164"/>
      <c r="H931" s="164"/>
      <c r="I931" s="164"/>
      <c r="J931" s="164"/>
      <c r="K931" s="164"/>
      <c r="L931" s="164"/>
      <c r="M931" s="164"/>
      <c r="N931" s="164"/>
      <c r="O931" s="164"/>
      <c r="P931" s="164"/>
      <c r="Q931" s="164"/>
      <c r="R931" s="164"/>
    </row>
    <row r="932" spans="1:18" ht="15.75">
      <c r="A932" s="164"/>
      <c r="B932" s="18"/>
      <c r="C932" s="18"/>
      <c r="D932" s="195"/>
      <c r="E932" s="18"/>
      <c r="F932" s="18"/>
      <c r="G932" s="164"/>
      <c r="H932" s="164"/>
      <c r="I932" s="164"/>
      <c r="J932" s="164"/>
      <c r="K932" s="164"/>
      <c r="L932" s="164"/>
      <c r="M932" s="164"/>
      <c r="N932" s="164"/>
      <c r="O932" s="164"/>
      <c r="P932" s="164"/>
      <c r="Q932" s="164"/>
      <c r="R932" s="164"/>
    </row>
    <row r="933" spans="1:18" ht="15.75">
      <c r="A933" s="164"/>
      <c r="B933" s="18"/>
      <c r="C933" s="18"/>
      <c r="D933" s="195"/>
      <c r="E933" s="18"/>
      <c r="F933" s="18"/>
      <c r="G933" s="164"/>
      <c r="H933" s="164"/>
      <c r="I933" s="164"/>
      <c r="J933" s="164"/>
      <c r="K933" s="164"/>
      <c r="L933" s="164"/>
      <c r="M933" s="164"/>
      <c r="N933" s="164"/>
      <c r="O933" s="164"/>
      <c r="P933" s="164"/>
      <c r="Q933" s="164"/>
      <c r="R933" s="164"/>
    </row>
    <row r="934" spans="1:18" ht="15.75">
      <c r="A934" s="164"/>
      <c r="B934" s="18"/>
      <c r="C934" s="18"/>
      <c r="D934" s="164"/>
      <c r="E934" s="164"/>
      <c r="F934" s="164"/>
      <c r="G934" s="164"/>
      <c r="H934" s="164"/>
      <c r="I934" s="164"/>
      <c r="J934" s="164"/>
      <c r="K934" s="164"/>
      <c r="L934" s="164"/>
      <c r="M934" s="164"/>
      <c r="N934" s="164"/>
      <c r="O934" s="164"/>
      <c r="P934" s="164"/>
      <c r="Q934" s="164"/>
      <c r="R934" s="164"/>
    </row>
    <row r="935" spans="1:18" ht="15.75">
      <c r="A935" s="164"/>
      <c r="B935" s="18"/>
      <c r="C935" s="18"/>
      <c r="D935" s="164"/>
      <c r="E935" s="164"/>
      <c r="F935" s="164"/>
      <c r="G935" s="164"/>
      <c r="H935" s="164"/>
      <c r="I935" s="164"/>
      <c r="J935" s="164"/>
      <c r="K935" s="164"/>
      <c r="L935" s="164"/>
      <c r="M935" s="164"/>
      <c r="N935" s="164"/>
      <c r="O935" s="164"/>
      <c r="P935" s="164"/>
      <c r="Q935" s="164"/>
      <c r="R935" s="164"/>
    </row>
    <row r="936" spans="1:18" ht="15.75">
      <c r="A936" s="164"/>
      <c r="B936" s="18"/>
      <c r="C936" s="18"/>
      <c r="D936" s="195"/>
      <c r="E936" s="18"/>
      <c r="F936" s="18"/>
      <c r="G936" s="164"/>
      <c r="H936" s="164"/>
      <c r="I936" s="164"/>
      <c r="J936" s="164"/>
      <c r="K936" s="164"/>
      <c r="L936" s="164"/>
      <c r="M936" s="164"/>
      <c r="N936" s="164"/>
      <c r="O936" s="164"/>
      <c r="P936" s="164"/>
      <c r="Q936" s="164"/>
      <c r="R936" s="194">
        <v>37</v>
      </c>
    </row>
    <row r="937" spans="1:18" ht="15.75">
      <c r="A937" s="268" t="s">
        <v>15</v>
      </c>
      <c r="B937" s="268"/>
      <c r="C937" s="268"/>
      <c r="D937" s="268"/>
      <c r="E937" s="268"/>
      <c r="F937" s="268"/>
      <c r="G937" s="268"/>
      <c r="H937" s="268"/>
      <c r="I937" s="268"/>
      <c r="J937" s="268"/>
      <c r="K937" s="268"/>
      <c r="L937" s="268"/>
      <c r="M937" s="268"/>
      <c r="N937" s="268"/>
      <c r="O937" s="268"/>
      <c r="P937" s="268"/>
      <c r="Q937" s="268"/>
      <c r="R937" s="268"/>
    </row>
    <row r="938" spans="1:18" ht="15.75">
      <c r="A938" s="268" t="s">
        <v>151</v>
      </c>
      <c r="B938" s="268"/>
      <c r="C938" s="268"/>
      <c r="D938" s="268"/>
      <c r="E938" s="268"/>
      <c r="F938" s="268"/>
      <c r="G938" s="268"/>
      <c r="H938" s="268"/>
      <c r="I938" s="268"/>
      <c r="J938" s="268"/>
      <c r="K938" s="268"/>
      <c r="L938" s="268"/>
      <c r="M938" s="268"/>
      <c r="N938" s="268"/>
      <c r="O938" s="268"/>
      <c r="P938" s="268"/>
      <c r="Q938" s="268"/>
      <c r="R938" s="268"/>
    </row>
    <row r="939" spans="1:18" ht="15.75">
      <c r="A939" s="268" t="s">
        <v>100</v>
      </c>
      <c r="B939" s="268"/>
      <c r="C939" s="268"/>
      <c r="D939" s="268"/>
      <c r="E939" s="268"/>
      <c r="F939" s="268"/>
      <c r="G939" s="268"/>
      <c r="H939" s="268"/>
      <c r="I939" s="268"/>
      <c r="J939" s="268"/>
      <c r="K939" s="268"/>
      <c r="L939" s="268"/>
      <c r="M939" s="268"/>
      <c r="N939" s="268"/>
      <c r="O939" s="268"/>
      <c r="P939" s="268"/>
      <c r="Q939" s="268"/>
      <c r="R939" s="268"/>
    </row>
    <row r="940" spans="1:18" ht="18">
      <c r="A940" s="93" t="s">
        <v>351</v>
      </c>
      <c r="B940" s="93"/>
      <c r="C940" s="94"/>
      <c r="D940" s="94"/>
      <c r="E940" s="95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6"/>
    </row>
    <row r="941" spans="1:18" ht="18">
      <c r="A941" s="93"/>
      <c r="B941" s="93" t="s">
        <v>329</v>
      </c>
      <c r="C941" s="192" t="s">
        <v>352</v>
      </c>
      <c r="D941" s="192"/>
      <c r="E941" s="95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6"/>
    </row>
    <row r="942" spans="1:18" ht="18">
      <c r="A942" s="93"/>
      <c r="B942" s="93"/>
      <c r="C942" s="192" t="s">
        <v>353</v>
      </c>
      <c r="D942" s="192"/>
      <c r="E942" s="95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6"/>
    </row>
    <row r="943" spans="1:18" ht="18">
      <c r="A943" s="93"/>
      <c r="B943" s="93"/>
      <c r="C943" s="192" t="s">
        <v>354</v>
      </c>
      <c r="D943" s="192"/>
      <c r="E943" s="95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6"/>
    </row>
    <row r="944" spans="1:18" ht="18">
      <c r="A944" s="93"/>
      <c r="B944" s="93"/>
      <c r="C944" s="192" t="s">
        <v>355</v>
      </c>
      <c r="D944" s="192"/>
      <c r="E944" s="95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6"/>
    </row>
    <row r="945" spans="1:18" ht="15.75">
      <c r="A945" s="65"/>
      <c r="B945" s="64" t="s">
        <v>489</v>
      </c>
      <c r="C945" s="64"/>
      <c r="D945" s="119"/>
      <c r="E945" s="120"/>
      <c r="F945" s="65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</row>
    <row r="946" spans="1:18" ht="15.75">
      <c r="A946" s="72" t="s">
        <v>13</v>
      </c>
      <c r="B946" s="72" t="s">
        <v>16</v>
      </c>
      <c r="C946" s="72" t="s">
        <v>17</v>
      </c>
      <c r="D946" s="72" t="s">
        <v>8</v>
      </c>
      <c r="E946" s="72" t="s">
        <v>19</v>
      </c>
      <c r="F946" s="72" t="s">
        <v>50</v>
      </c>
      <c r="G946" s="269" t="s">
        <v>52</v>
      </c>
      <c r="H946" s="270"/>
      <c r="I946" s="271"/>
      <c r="J946" s="218" t="s">
        <v>187</v>
      </c>
      <c r="K946" s="219"/>
      <c r="L946" s="219"/>
      <c r="M946" s="219"/>
      <c r="N946" s="219"/>
      <c r="O946" s="219"/>
      <c r="P946" s="219"/>
      <c r="Q946" s="219"/>
      <c r="R946" s="220"/>
    </row>
    <row r="947" spans="1:18" ht="21">
      <c r="A947" s="73" t="s">
        <v>14</v>
      </c>
      <c r="B947" s="73"/>
      <c r="C947" s="73" t="s">
        <v>18</v>
      </c>
      <c r="D947" s="73" t="s">
        <v>49</v>
      </c>
      <c r="E947" s="73" t="s">
        <v>4</v>
      </c>
      <c r="F947" s="73" t="s">
        <v>51</v>
      </c>
      <c r="G947" s="124" t="s">
        <v>20</v>
      </c>
      <c r="H947" s="125" t="s">
        <v>21</v>
      </c>
      <c r="I947" s="126" t="s">
        <v>22</v>
      </c>
      <c r="J947" s="127" t="s">
        <v>23</v>
      </c>
      <c r="K947" s="125" t="s">
        <v>24</v>
      </c>
      <c r="L947" s="127" t="s">
        <v>25</v>
      </c>
      <c r="M947" s="125" t="s">
        <v>26</v>
      </c>
      <c r="N947" s="127" t="s">
        <v>27</v>
      </c>
      <c r="O947" s="125" t="s">
        <v>28</v>
      </c>
      <c r="P947" s="127" t="s">
        <v>29</v>
      </c>
      <c r="Q947" s="125" t="s">
        <v>30</v>
      </c>
      <c r="R947" s="125" t="s">
        <v>31</v>
      </c>
    </row>
    <row r="948" spans="1:18" ht="15.75">
      <c r="A948" s="179">
        <v>1</v>
      </c>
      <c r="B948" s="143" t="s">
        <v>490</v>
      </c>
      <c r="C948" s="143" t="s">
        <v>494</v>
      </c>
      <c r="D948" s="144">
        <v>200000</v>
      </c>
      <c r="E948" s="143" t="s">
        <v>398</v>
      </c>
      <c r="F948" s="143" t="s">
        <v>311</v>
      </c>
      <c r="G948" s="142"/>
      <c r="H948" s="142"/>
      <c r="I948" s="142"/>
      <c r="J948" s="142"/>
      <c r="K948" s="142"/>
      <c r="L948" s="142"/>
      <c r="M948" s="142"/>
      <c r="N948" s="142"/>
      <c r="O948" s="142"/>
      <c r="P948" s="142"/>
      <c r="Q948" s="142"/>
      <c r="R948" s="142"/>
    </row>
    <row r="949" spans="1:18" ht="15.75">
      <c r="A949" s="178"/>
      <c r="B949" s="178" t="s">
        <v>491</v>
      </c>
      <c r="C949" s="178"/>
      <c r="D949" s="171"/>
      <c r="E949" s="171"/>
      <c r="F949" s="171"/>
      <c r="G949" s="171"/>
      <c r="H949" s="171"/>
      <c r="I949" s="171"/>
      <c r="J949" s="171"/>
      <c r="K949" s="171"/>
      <c r="L949" s="171"/>
      <c r="M949" s="171"/>
      <c r="N949" s="171"/>
      <c r="O949" s="171"/>
      <c r="P949" s="171"/>
      <c r="Q949" s="171"/>
      <c r="R949" s="171"/>
    </row>
    <row r="950" spans="1:18" ht="15.75">
      <c r="A950" s="179">
        <v>2</v>
      </c>
      <c r="B950" s="143" t="s">
        <v>495</v>
      </c>
      <c r="C950" s="143" t="s">
        <v>513</v>
      </c>
      <c r="D950" s="144">
        <v>30000</v>
      </c>
      <c r="E950" s="143" t="s">
        <v>398</v>
      </c>
      <c r="F950" s="143" t="s">
        <v>311</v>
      </c>
      <c r="G950" s="142"/>
      <c r="H950" s="142"/>
      <c r="I950" s="142"/>
      <c r="J950" s="142"/>
      <c r="K950" s="142"/>
      <c r="L950" s="142"/>
      <c r="M950" s="142"/>
      <c r="N950" s="142"/>
      <c r="O950" s="142"/>
      <c r="P950" s="142"/>
      <c r="Q950" s="142"/>
      <c r="R950" s="142"/>
    </row>
    <row r="951" spans="1:18" ht="15.75">
      <c r="A951" s="178"/>
      <c r="B951" s="178"/>
      <c r="C951" s="178" t="s">
        <v>514</v>
      </c>
      <c r="D951" s="207"/>
      <c r="E951" s="178"/>
      <c r="F951" s="178"/>
      <c r="G951" s="171"/>
      <c r="H951" s="171"/>
      <c r="I951" s="171"/>
      <c r="J951" s="171"/>
      <c r="K951" s="171"/>
      <c r="L951" s="171"/>
      <c r="M951" s="171"/>
      <c r="N951" s="171"/>
      <c r="O951" s="171"/>
      <c r="P951" s="171"/>
      <c r="Q951" s="171"/>
      <c r="R951" s="171"/>
    </row>
    <row r="952" spans="1:18" ht="15.75">
      <c r="A952" s="146"/>
      <c r="B952" s="145"/>
      <c r="C952" s="146" t="s">
        <v>515</v>
      </c>
      <c r="D952" s="145"/>
      <c r="E952" s="145"/>
      <c r="F952" s="145"/>
      <c r="G952" s="145"/>
      <c r="H952" s="145"/>
      <c r="I952" s="145"/>
      <c r="J952" s="145"/>
      <c r="K952" s="145"/>
      <c r="L952" s="145"/>
      <c r="M952" s="145"/>
      <c r="N952" s="145"/>
      <c r="O952" s="145"/>
      <c r="P952" s="145"/>
      <c r="Q952" s="145"/>
      <c r="R952" s="145"/>
    </row>
    <row r="953" spans="1:18" ht="15.75">
      <c r="A953" s="179">
        <v>3</v>
      </c>
      <c r="B953" s="143" t="s">
        <v>496</v>
      </c>
      <c r="C953" s="143" t="s">
        <v>513</v>
      </c>
      <c r="D953" s="144">
        <v>15000</v>
      </c>
      <c r="E953" s="143" t="s">
        <v>398</v>
      </c>
      <c r="F953" s="143" t="s">
        <v>311</v>
      </c>
      <c r="G953" s="142"/>
      <c r="H953" s="142"/>
      <c r="I953" s="142"/>
      <c r="J953" s="142"/>
      <c r="K953" s="142"/>
      <c r="L953" s="142"/>
      <c r="M953" s="142"/>
      <c r="N953" s="142"/>
      <c r="O953" s="142"/>
      <c r="P953" s="142"/>
      <c r="Q953" s="142"/>
      <c r="R953" s="142"/>
    </row>
    <row r="954" spans="1:18" ht="15.75">
      <c r="A954" s="178"/>
      <c r="B954" s="178" t="s">
        <v>497</v>
      </c>
      <c r="C954" s="178" t="s">
        <v>514</v>
      </c>
      <c r="D954" s="207"/>
      <c r="E954" s="178"/>
      <c r="F954" s="178"/>
      <c r="G954" s="171"/>
      <c r="H954" s="171"/>
      <c r="I954" s="171"/>
      <c r="J954" s="171"/>
      <c r="K954" s="171"/>
      <c r="L954" s="171"/>
      <c r="M954" s="171"/>
      <c r="N954" s="171"/>
      <c r="O954" s="171"/>
      <c r="P954" s="171"/>
      <c r="Q954" s="171"/>
      <c r="R954" s="171"/>
    </row>
    <row r="955" spans="1:18" ht="15.75">
      <c r="A955" s="146"/>
      <c r="B955" s="145"/>
      <c r="C955" s="146" t="s">
        <v>516</v>
      </c>
      <c r="D955" s="145"/>
      <c r="E955" s="145"/>
      <c r="F955" s="145"/>
      <c r="G955" s="145"/>
      <c r="H955" s="145"/>
      <c r="I955" s="145"/>
      <c r="J955" s="145"/>
      <c r="K955" s="145"/>
      <c r="L955" s="145"/>
      <c r="M955" s="145"/>
      <c r="N955" s="145"/>
      <c r="O955" s="145"/>
      <c r="P955" s="145"/>
      <c r="Q955" s="145"/>
      <c r="R955" s="145"/>
    </row>
    <row r="956" spans="1:18" ht="15.75">
      <c r="A956" s="179">
        <v>4</v>
      </c>
      <c r="B956" s="143" t="s">
        <v>498</v>
      </c>
      <c r="C956" s="143" t="s">
        <v>500</v>
      </c>
      <c r="D956" s="144">
        <v>150000</v>
      </c>
      <c r="E956" s="143" t="s">
        <v>398</v>
      </c>
      <c r="F956" s="143" t="s">
        <v>89</v>
      </c>
      <c r="G956" s="142"/>
      <c r="H956" s="142"/>
      <c r="I956" s="142"/>
      <c r="J956" s="142"/>
      <c r="K956" s="142"/>
      <c r="L956" s="142"/>
      <c r="M956" s="142"/>
      <c r="N956" s="142"/>
      <c r="O956" s="142"/>
      <c r="P956" s="142"/>
      <c r="Q956" s="142"/>
      <c r="R956" s="142"/>
    </row>
    <row r="957" spans="1:18" ht="15.75">
      <c r="A957" s="178"/>
      <c r="B957" s="178" t="s">
        <v>499</v>
      </c>
      <c r="C957" s="178" t="s">
        <v>501</v>
      </c>
      <c r="D957" s="207"/>
      <c r="E957" s="178"/>
      <c r="F957" s="178"/>
      <c r="G957" s="171"/>
      <c r="H957" s="171"/>
      <c r="I957" s="171"/>
      <c r="J957" s="171"/>
      <c r="K957" s="171"/>
      <c r="L957" s="171"/>
      <c r="M957" s="171"/>
      <c r="N957" s="171"/>
      <c r="O957" s="171"/>
      <c r="P957" s="171"/>
      <c r="Q957" s="171"/>
      <c r="R957" s="171"/>
    </row>
    <row r="958" spans="1:18" ht="15.75">
      <c r="A958" s="146"/>
      <c r="B958" s="145"/>
      <c r="C958" s="146"/>
      <c r="D958" s="145"/>
      <c r="E958" s="145"/>
      <c r="F958" s="145"/>
      <c r="G958" s="145"/>
      <c r="H958" s="145"/>
      <c r="I958" s="145"/>
      <c r="J958" s="145"/>
      <c r="K958" s="145"/>
      <c r="L958" s="145"/>
      <c r="M958" s="145"/>
      <c r="N958" s="145"/>
      <c r="O958" s="145"/>
      <c r="P958" s="145"/>
      <c r="Q958" s="145"/>
      <c r="R958" s="145"/>
    </row>
    <row r="959" spans="1:18" ht="15.75">
      <c r="A959" s="179">
        <v>5</v>
      </c>
      <c r="B959" s="143" t="s">
        <v>490</v>
      </c>
      <c r="C959" s="143" t="s">
        <v>492</v>
      </c>
      <c r="D959" s="144">
        <v>250000</v>
      </c>
      <c r="E959" s="143" t="s">
        <v>398</v>
      </c>
      <c r="F959" s="143" t="s">
        <v>46</v>
      </c>
      <c r="G959" s="142"/>
      <c r="H959" s="142"/>
      <c r="I959" s="142"/>
      <c r="J959" s="142"/>
      <c r="K959" s="142"/>
      <c r="L959" s="142"/>
      <c r="M959" s="142"/>
      <c r="N959" s="142"/>
      <c r="O959" s="142"/>
      <c r="P959" s="142"/>
      <c r="Q959" s="142"/>
      <c r="R959" s="142"/>
    </row>
    <row r="960" spans="1:18" ht="15.75">
      <c r="A960" s="146"/>
      <c r="B960" s="146" t="s">
        <v>505</v>
      </c>
      <c r="C960" s="146" t="s">
        <v>493</v>
      </c>
      <c r="D960" s="208"/>
      <c r="E960" s="146"/>
      <c r="F960" s="146"/>
      <c r="G960" s="145"/>
      <c r="H960" s="145"/>
      <c r="I960" s="145"/>
      <c r="J960" s="145"/>
      <c r="K960" s="145"/>
      <c r="L960" s="145"/>
      <c r="M960" s="145"/>
      <c r="N960" s="145"/>
      <c r="O960" s="145"/>
      <c r="P960" s="145"/>
      <c r="Q960" s="145"/>
      <c r="R960" s="145"/>
    </row>
    <row r="961" spans="1:18" ht="15.75">
      <c r="A961" s="179">
        <v>6</v>
      </c>
      <c r="B961" s="143" t="s">
        <v>490</v>
      </c>
      <c r="C961" s="143" t="s">
        <v>492</v>
      </c>
      <c r="D961" s="144">
        <v>150000</v>
      </c>
      <c r="E961" s="143" t="s">
        <v>398</v>
      </c>
      <c r="F961" s="143" t="s">
        <v>44</v>
      </c>
      <c r="G961" s="142"/>
      <c r="H961" s="142"/>
      <c r="I961" s="142"/>
      <c r="J961" s="142"/>
      <c r="K961" s="142"/>
      <c r="L961" s="142"/>
      <c r="M961" s="142"/>
      <c r="N961" s="142"/>
      <c r="O961" s="142"/>
      <c r="P961" s="142"/>
      <c r="Q961" s="142"/>
      <c r="R961" s="142"/>
    </row>
    <row r="962" spans="1:18" ht="15.75">
      <c r="A962" s="146"/>
      <c r="B962" s="146" t="s">
        <v>505</v>
      </c>
      <c r="C962" s="146" t="s">
        <v>493</v>
      </c>
      <c r="D962" s="208"/>
      <c r="E962" s="146"/>
      <c r="F962" s="146"/>
      <c r="G962" s="145"/>
      <c r="H962" s="145"/>
      <c r="I962" s="145"/>
      <c r="J962" s="145"/>
      <c r="K962" s="145"/>
      <c r="L962" s="145"/>
      <c r="M962" s="145"/>
      <c r="N962" s="145"/>
      <c r="O962" s="145"/>
      <c r="P962" s="145"/>
      <c r="Q962" s="145"/>
      <c r="R962" s="145"/>
    </row>
    <row r="963" spans="1:18" ht="15.75">
      <c r="A963" s="179">
        <v>5</v>
      </c>
      <c r="B963" s="143" t="s">
        <v>490</v>
      </c>
      <c r="C963" s="143" t="s">
        <v>492</v>
      </c>
      <c r="D963" s="144">
        <v>250000</v>
      </c>
      <c r="E963" s="143" t="s">
        <v>398</v>
      </c>
      <c r="F963" s="143" t="s">
        <v>89</v>
      </c>
      <c r="G963" s="142"/>
      <c r="H963" s="142"/>
      <c r="I963" s="142"/>
      <c r="J963" s="142"/>
      <c r="K963" s="142"/>
      <c r="L963" s="142"/>
      <c r="M963" s="142"/>
      <c r="N963" s="142"/>
      <c r="O963" s="142"/>
      <c r="P963" s="142"/>
      <c r="Q963" s="142"/>
      <c r="R963" s="142"/>
    </row>
    <row r="964" spans="1:18" ht="15.75">
      <c r="A964" s="146"/>
      <c r="B964" s="146" t="s">
        <v>505</v>
      </c>
      <c r="C964" s="146" t="s">
        <v>493</v>
      </c>
      <c r="D964" s="208"/>
      <c r="E964" s="146"/>
      <c r="F964" s="146"/>
      <c r="G964" s="145"/>
      <c r="H964" s="145"/>
      <c r="I964" s="145"/>
      <c r="J964" s="145"/>
      <c r="K964" s="145"/>
      <c r="L964" s="145"/>
      <c r="M964" s="145"/>
      <c r="N964" s="145"/>
      <c r="O964" s="145"/>
      <c r="P964" s="145"/>
      <c r="Q964" s="145"/>
      <c r="R964" s="145"/>
    </row>
    <row r="965" spans="1:18" ht="15.75">
      <c r="A965" s="164"/>
      <c r="B965" s="18"/>
      <c r="C965" s="18"/>
      <c r="D965" s="195"/>
      <c r="E965" s="18"/>
      <c r="F965" s="18"/>
      <c r="G965" s="164"/>
      <c r="H965" s="164"/>
      <c r="I965" s="164"/>
      <c r="J965" s="164"/>
      <c r="K965" s="164"/>
      <c r="L965" s="164"/>
      <c r="M965" s="164"/>
      <c r="N965" s="164"/>
      <c r="O965" s="164"/>
      <c r="P965" s="164"/>
      <c r="Q965" s="164"/>
      <c r="R965" s="194">
        <v>38</v>
      </c>
    </row>
    <row r="966" spans="1:18" ht="15.75">
      <c r="A966" s="268" t="s">
        <v>15</v>
      </c>
      <c r="B966" s="268"/>
      <c r="C966" s="268"/>
      <c r="D966" s="268"/>
      <c r="E966" s="268"/>
      <c r="F966" s="268"/>
      <c r="G966" s="268"/>
      <c r="H966" s="268"/>
      <c r="I966" s="268"/>
      <c r="J966" s="268"/>
      <c r="K966" s="268"/>
      <c r="L966" s="268"/>
      <c r="M966" s="268"/>
      <c r="N966" s="268"/>
      <c r="O966" s="268"/>
      <c r="P966" s="268"/>
      <c r="Q966" s="268"/>
      <c r="R966" s="268"/>
    </row>
    <row r="967" spans="1:18" ht="15.75">
      <c r="A967" s="268" t="s">
        <v>151</v>
      </c>
      <c r="B967" s="268"/>
      <c r="C967" s="268"/>
      <c r="D967" s="268"/>
      <c r="E967" s="268"/>
      <c r="F967" s="268"/>
      <c r="G967" s="268"/>
      <c r="H967" s="268"/>
      <c r="I967" s="268"/>
      <c r="J967" s="268"/>
      <c r="K967" s="268"/>
      <c r="L967" s="268"/>
      <c r="M967" s="268"/>
      <c r="N967" s="268"/>
      <c r="O967" s="268"/>
      <c r="P967" s="268"/>
      <c r="Q967" s="268"/>
      <c r="R967" s="268"/>
    </row>
    <row r="968" spans="1:18" ht="15.75">
      <c r="A968" s="268" t="s">
        <v>100</v>
      </c>
      <c r="B968" s="268"/>
      <c r="C968" s="268"/>
      <c r="D968" s="268"/>
      <c r="E968" s="268"/>
      <c r="F968" s="268"/>
      <c r="G968" s="268"/>
      <c r="H968" s="268"/>
      <c r="I968" s="268"/>
      <c r="J968" s="268"/>
      <c r="K968" s="268"/>
      <c r="L968" s="268"/>
      <c r="M968" s="268"/>
      <c r="N968" s="268"/>
      <c r="O968" s="268"/>
      <c r="P968" s="268"/>
      <c r="Q968" s="268"/>
      <c r="R968" s="268"/>
    </row>
    <row r="969" spans="1:18" ht="18">
      <c r="A969" s="93" t="s">
        <v>351</v>
      </c>
      <c r="B969" s="93"/>
      <c r="C969" s="94"/>
      <c r="D969" s="94"/>
      <c r="E969" s="95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6"/>
    </row>
    <row r="970" spans="1:18" ht="18">
      <c r="A970" s="93"/>
      <c r="B970" s="93" t="s">
        <v>329</v>
      </c>
      <c r="C970" s="192" t="s">
        <v>352</v>
      </c>
      <c r="D970" s="192"/>
      <c r="E970" s="95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6"/>
    </row>
    <row r="971" spans="1:18" ht="18">
      <c r="A971" s="93"/>
      <c r="B971" s="93"/>
      <c r="C971" s="192" t="s">
        <v>353</v>
      </c>
      <c r="D971" s="192"/>
      <c r="E971" s="95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6"/>
    </row>
    <row r="972" spans="1:18" ht="18">
      <c r="A972" s="93"/>
      <c r="B972" s="93"/>
      <c r="C972" s="192" t="s">
        <v>354</v>
      </c>
      <c r="D972" s="192"/>
      <c r="E972" s="95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6"/>
    </row>
    <row r="973" spans="1:18" ht="18">
      <c r="A973" s="93"/>
      <c r="B973" s="93"/>
      <c r="C973" s="192" t="s">
        <v>355</v>
      </c>
      <c r="D973" s="192"/>
      <c r="E973" s="95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6"/>
    </row>
    <row r="974" spans="1:18" ht="15.75">
      <c r="A974" s="65"/>
      <c r="B974" s="64" t="s">
        <v>489</v>
      </c>
      <c r="C974" s="64"/>
      <c r="D974" s="119"/>
      <c r="E974" s="120"/>
      <c r="F974" s="65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</row>
    <row r="975" spans="1:18" ht="15.75">
      <c r="A975" s="72" t="s">
        <v>13</v>
      </c>
      <c r="B975" s="72" t="s">
        <v>16</v>
      </c>
      <c r="C975" s="72" t="s">
        <v>17</v>
      </c>
      <c r="D975" s="72" t="s">
        <v>8</v>
      </c>
      <c r="E975" s="72" t="s">
        <v>19</v>
      </c>
      <c r="F975" s="72" t="s">
        <v>50</v>
      </c>
      <c r="G975" s="269" t="s">
        <v>52</v>
      </c>
      <c r="H975" s="270"/>
      <c r="I975" s="271"/>
      <c r="J975" s="221" t="s">
        <v>187</v>
      </c>
      <c r="K975" s="222"/>
      <c r="L975" s="222"/>
      <c r="M975" s="222"/>
      <c r="N975" s="222"/>
      <c r="O975" s="222"/>
      <c r="P975" s="222"/>
      <c r="Q975" s="222"/>
      <c r="R975" s="223"/>
    </row>
    <row r="976" spans="1:18" ht="21">
      <c r="A976" s="73" t="s">
        <v>14</v>
      </c>
      <c r="B976" s="73"/>
      <c r="C976" s="73" t="s">
        <v>18</v>
      </c>
      <c r="D976" s="73" t="s">
        <v>49</v>
      </c>
      <c r="E976" s="73" t="s">
        <v>4</v>
      </c>
      <c r="F976" s="73" t="s">
        <v>51</v>
      </c>
      <c r="G976" s="124" t="s">
        <v>20</v>
      </c>
      <c r="H976" s="125" t="s">
        <v>21</v>
      </c>
      <c r="I976" s="126" t="s">
        <v>22</v>
      </c>
      <c r="J976" s="127" t="s">
        <v>23</v>
      </c>
      <c r="K976" s="125" t="s">
        <v>24</v>
      </c>
      <c r="L976" s="127" t="s">
        <v>25</v>
      </c>
      <c r="M976" s="125" t="s">
        <v>26</v>
      </c>
      <c r="N976" s="127" t="s">
        <v>27</v>
      </c>
      <c r="O976" s="125" t="s">
        <v>28</v>
      </c>
      <c r="P976" s="127" t="s">
        <v>29</v>
      </c>
      <c r="Q976" s="125" t="s">
        <v>30</v>
      </c>
      <c r="R976" s="125" t="s">
        <v>31</v>
      </c>
    </row>
    <row r="977" spans="1:18" ht="15.75">
      <c r="A977" s="179">
        <v>7</v>
      </c>
      <c r="B977" s="143" t="s">
        <v>517</v>
      </c>
      <c r="C977" s="143" t="s">
        <v>518</v>
      </c>
      <c r="D977" s="144">
        <v>140000</v>
      </c>
      <c r="E977" s="143" t="s">
        <v>398</v>
      </c>
      <c r="F977" s="143" t="s">
        <v>311</v>
      </c>
      <c r="G977" s="142"/>
      <c r="H977" s="142"/>
      <c r="I977" s="142"/>
      <c r="J977" s="142"/>
      <c r="K977" s="142"/>
      <c r="L977" s="142"/>
      <c r="M977" s="142"/>
      <c r="N977" s="142"/>
      <c r="O977" s="142"/>
      <c r="P977" s="142"/>
      <c r="Q977" s="142"/>
      <c r="R977" s="142"/>
    </row>
    <row r="978" spans="1:18" ht="15.75">
      <c r="A978" s="178"/>
      <c r="B978" s="178" t="s">
        <v>497</v>
      </c>
      <c r="C978" s="178" t="s">
        <v>519</v>
      </c>
      <c r="D978" s="171"/>
      <c r="E978" s="171"/>
      <c r="F978" s="171"/>
      <c r="G978" s="171"/>
      <c r="H978" s="171"/>
      <c r="I978" s="171"/>
      <c r="J978" s="171"/>
      <c r="K978" s="171"/>
      <c r="L978" s="171"/>
      <c r="M978" s="171"/>
      <c r="N978" s="171"/>
      <c r="O978" s="171"/>
      <c r="P978" s="171"/>
      <c r="Q978" s="171"/>
      <c r="R978" s="171"/>
    </row>
    <row r="979" spans="1:18" ht="15.75">
      <c r="A979" s="178"/>
      <c r="B979" s="178"/>
      <c r="C979" s="178" t="s">
        <v>520</v>
      </c>
      <c r="D979" s="171"/>
      <c r="E979" s="171"/>
      <c r="F979" s="171"/>
      <c r="G979" s="171"/>
      <c r="H979" s="171"/>
      <c r="I979" s="171"/>
      <c r="J979" s="171"/>
      <c r="K979" s="171"/>
      <c r="L979" s="171"/>
      <c r="M979" s="171"/>
      <c r="N979" s="171"/>
      <c r="O979" s="171"/>
      <c r="P979" s="171"/>
      <c r="Q979" s="171"/>
      <c r="R979" s="171"/>
    </row>
    <row r="980" spans="1:18" ht="15.75">
      <c r="A980" s="178"/>
      <c r="B980" s="178"/>
      <c r="C980" s="178" t="s">
        <v>521</v>
      </c>
      <c r="D980" s="171"/>
      <c r="E980" s="171"/>
      <c r="F980" s="171"/>
      <c r="G980" s="171"/>
      <c r="H980" s="171"/>
      <c r="I980" s="171"/>
      <c r="J980" s="171"/>
      <c r="K980" s="171"/>
      <c r="L980" s="171"/>
      <c r="M980" s="171"/>
      <c r="N980" s="171"/>
      <c r="O980" s="171"/>
      <c r="P980" s="171"/>
      <c r="Q980" s="171"/>
      <c r="R980" s="171"/>
    </row>
    <row r="981" spans="1:18" ht="15.75">
      <c r="A981" s="178"/>
      <c r="B981" s="178"/>
      <c r="C981" s="178"/>
      <c r="D981" s="171"/>
      <c r="E981" s="171"/>
      <c r="F981" s="171"/>
      <c r="G981" s="171"/>
      <c r="H981" s="171"/>
      <c r="I981" s="171"/>
      <c r="J981" s="171"/>
      <c r="K981" s="171"/>
      <c r="L981" s="171"/>
      <c r="M981" s="171"/>
      <c r="N981" s="171"/>
      <c r="O981" s="171"/>
      <c r="P981" s="171"/>
      <c r="Q981" s="171"/>
      <c r="R981" s="171"/>
    </row>
    <row r="982" spans="1:18" ht="15.75">
      <c r="A982" s="179">
        <v>8</v>
      </c>
      <c r="B982" s="143" t="s">
        <v>522</v>
      </c>
      <c r="C982" s="143" t="s">
        <v>524</v>
      </c>
      <c r="D982" s="144">
        <v>260000</v>
      </c>
      <c r="E982" s="143" t="s">
        <v>398</v>
      </c>
      <c r="F982" s="143" t="s">
        <v>311</v>
      </c>
      <c r="G982" s="142"/>
      <c r="H982" s="142"/>
      <c r="I982" s="142"/>
      <c r="J982" s="142"/>
      <c r="K982" s="142"/>
      <c r="L982" s="142"/>
      <c r="M982" s="142"/>
      <c r="N982" s="142"/>
      <c r="O982" s="142"/>
      <c r="P982" s="142"/>
      <c r="Q982" s="142"/>
      <c r="R982" s="142"/>
    </row>
    <row r="983" spans="1:18" ht="15.75">
      <c r="A983" s="178"/>
      <c r="B983" s="178" t="s">
        <v>523</v>
      </c>
      <c r="C983" s="178" t="s">
        <v>525</v>
      </c>
      <c r="D983" s="207"/>
      <c r="E983" s="178"/>
      <c r="F983" s="178"/>
      <c r="G983" s="171"/>
      <c r="H983" s="171"/>
      <c r="I983" s="171"/>
      <c r="J983" s="171"/>
      <c r="K983" s="171"/>
      <c r="L983" s="171"/>
      <c r="M983" s="171"/>
      <c r="N983" s="171"/>
      <c r="O983" s="171"/>
      <c r="P983" s="171"/>
      <c r="Q983" s="171"/>
      <c r="R983" s="171"/>
    </row>
    <row r="984" spans="1:18" ht="15.75">
      <c r="A984" s="171"/>
      <c r="B984" s="178"/>
      <c r="C984" s="178" t="s">
        <v>526</v>
      </c>
      <c r="D984" s="207"/>
      <c r="E984" s="178"/>
      <c r="F984" s="178"/>
      <c r="G984" s="171"/>
      <c r="H984" s="171"/>
      <c r="I984" s="171"/>
      <c r="J984" s="171"/>
      <c r="K984" s="171"/>
      <c r="L984" s="171"/>
      <c r="M984" s="171"/>
      <c r="N984" s="171"/>
      <c r="O984" s="171"/>
      <c r="P984" s="171"/>
      <c r="Q984" s="171"/>
      <c r="R984" s="171"/>
    </row>
    <row r="985" spans="1:18" ht="15.75">
      <c r="A985" s="171"/>
      <c r="B985" s="178"/>
      <c r="C985" s="178" t="s">
        <v>527</v>
      </c>
      <c r="D985" s="207"/>
      <c r="E985" s="178"/>
      <c r="F985" s="178"/>
      <c r="G985" s="171"/>
      <c r="H985" s="171"/>
      <c r="I985" s="171"/>
      <c r="J985" s="171"/>
      <c r="K985" s="171"/>
      <c r="L985" s="171"/>
      <c r="M985" s="171"/>
      <c r="N985" s="171"/>
      <c r="O985" s="171"/>
      <c r="P985" s="171"/>
      <c r="Q985" s="171"/>
      <c r="R985" s="171"/>
    </row>
    <row r="986" spans="1:18" ht="15.75">
      <c r="A986" s="171"/>
      <c r="B986" s="178"/>
      <c r="C986" s="178" t="s">
        <v>521</v>
      </c>
      <c r="D986" s="207"/>
      <c r="E986" s="178"/>
      <c r="F986" s="178"/>
      <c r="G986" s="171"/>
      <c r="H986" s="171"/>
      <c r="I986" s="171"/>
      <c r="J986" s="171"/>
      <c r="K986" s="171"/>
      <c r="L986" s="171"/>
      <c r="M986" s="171"/>
      <c r="N986" s="171"/>
      <c r="O986" s="171"/>
      <c r="P986" s="171"/>
      <c r="Q986" s="171"/>
      <c r="R986" s="171"/>
    </row>
    <row r="987" spans="1:18" ht="15.75">
      <c r="A987" s="145"/>
      <c r="B987" s="146"/>
      <c r="C987" s="146"/>
      <c r="D987" s="145"/>
      <c r="E987" s="145"/>
      <c r="F987" s="145"/>
      <c r="G987" s="145"/>
      <c r="H987" s="145"/>
      <c r="I987" s="145"/>
      <c r="J987" s="145"/>
      <c r="K987" s="145"/>
      <c r="L987" s="145"/>
      <c r="M987" s="145"/>
      <c r="N987" s="145"/>
      <c r="O987" s="145"/>
      <c r="P987" s="145"/>
      <c r="Q987" s="145"/>
      <c r="R987" s="145"/>
    </row>
    <row r="988" spans="1:18" ht="15.75">
      <c r="A988" s="179">
        <v>9</v>
      </c>
      <c r="B988" s="143" t="s">
        <v>654</v>
      </c>
      <c r="C988" s="143" t="s">
        <v>656</v>
      </c>
      <c r="D988" s="144">
        <v>30000</v>
      </c>
      <c r="E988" s="143" t="s">
        <v>398</v>
      </c>
      <c r="F988" s="143" t="s">
        <v>311</v>
      </c>
      <c r="G988" s="142"/>
      <c r="H988" s="142"/>
      <c r="I988" s="142"/>
      <c r="J988" s="142"/>
      <c r="K988" s="142"/>
      <c r="L988" s="142"/>
      <c r="M988" s="142"/>
      <c r="N988" s="142"/>
      <c r="O988" s="142"/>
      <c r="P988" s="142"/>
      <c r="Q988" s="142"/>
      <c r="R988" s="142"/>
    </row>
    <row r="989" spans="1:18" ht="15.75">
      <c r="A989" s="171"/>
      <c r="B989" s="178" t="s">
        <v>655</v>
      </c>
      <c r="C989" s="178" t="s">
        <v>657</v>
      </c>
      <c r="D989" s="207"/>
      <c r="E989" s="178"/>
      <c r="F989" s="178"/>
      <c r="G989" s="171"/>
      <c r="H989" s="171"/>
      <c r="I989" s="171"/>
      <c r="J989" s="171"/>
      <c r="K989" s="171"/>
      <c r="L989" s="171"/>
      <c r="M989" s="171"/>
      <c r="N989" s="171"/>
      <c r="O989" s="171"/>
      <c r="P989" s="171"/>
      <c r="Q989" s="171"/>
      <c r="R989" s="171"/>
    </row>
    <row r="990" spans="1:18" ht="15.75">
      <c r="A990" s="145"/>
      <c r="B990" s="146"/>
      <c r="C990" s="146"/>
      <c r="D990" s="208"/>
      <c r="E990" s="146"/>
      <c r="F990" s="146"/>
      <c r="G990" s="145"/>
      <c r="H990" s="145"/>
      <c r="I990" s="145"/>
      <c r="J990" s="145"/>
      <c r="K990" s="145"/>
      <c r="L990" s="145"/>
      <c r="M990" s="145"/>
      <c r="N990" s="145"/>
      <c r="O990" s="145"/>
      <c r="P990" s="145"/>
      <c r="Q990" s="145"/>
      <c r="R990" s="145"/>
    </row>
    <row r="991" spans="1:18" ht="15.75">
      <c r="A991" s="164"/>
      <c r="B991" s="18"/>
      <c r="C991" s="18"/>
      <c r="D991" s="195"/>
      <c r="E991" s="18"/>
      <c r="F991" s="18"/>
      <c r="G991" s="164"/>
      <c r="H991" s="164"/>
      <c r="I991" s="164"/>
      <c r="J991" s="164"/>
      <c r="K991" s="164"/>
      <c r="L991" s="164"/>
      <c r="M991" s="164"/>
      <c r="N991" s="164"/>
      <c r="O991" s="164"/>
      <c r="P991" s="164"/>
      <c r="Q991" s="164"/>
      <c r="R991" s="164"/>
    </row>
    <row r="992" spans="1:18" ht="15.75">
      <c r="A992" s="164"/>
      <c r="B992" s="18"/>
      <c r="C992" s="18"/>
      <c r="D992" s="195"/>
      <c r="E992" s="18"/>
      <c r="F992" s="18"/>
      <c r="G992" s="164"/>
      <c r="H992" s="164"/>
      <c r="I992" s="164"/>
      <c r="J992" s="164"/>
      <c r="K992" s="164"/>
      <c r="L992" s="164"/>
      <c r="M992" s="164"/>
      <c r="N992" s="164"/>
      <c r="O992" s="164"/>
      <c r="P992" s="164"/>
      <c r="Q992" s="164"/>
      <c r="R992" s="164"/>
    </row>
    <row r="993" spans="1:18" ht="15.75">
      <c r="A993" s="164"/>
      <c r="B993" s="18"/>
      <c r="C993" s="18"/>
      <c r="D993" s="195"/>
      <c r="E993" s="18"/>
      <c r="F993" s="18"/>
      <c r="G993" s="164"/>
      <c r="H993" s="164"/>
      <c r="I993" s="164"/>
      <c r="J993" s="164"/>
      <c r="K993" s="164"/>
      <c r="L993" s="164"/>
      <c r="M993" s="164"/>
      <c r="N993" s="164"/>
      <c r="O993" s="164"/>
      <c r="P993" s="164"/>
      <c r="Q993" s="164"/>
      <c r="R993" s="194">
        <v>39</v>
      </c>
    </row>
    <row r="994" spans="1:18" ht="15.75">
      <c r="A994" s="164"/>
      <c r="B994" s="18"/>
      <c r="C994" s="18"/>
      <c r="D994" s="195"/>
      <c r="E994" s="18"/>
      <c r="F994" s="18"/>
      <c r="G994" s="164"/>
      <c r="H994" s="164"/>
      <c r="I994" s="164"/>
      <c r="J994" s="164"/>
      <c r="K994" s="164"/>
      <c r="L994" s="164"/>
      <c r="M994" s="164"/>
      <c r="N994" s="164"/>
      <c r="O994" s="164"/>
      <c r="P994" s="164"/>
      <c r="Q994" s="164"/>
      <c r="R994" s="18"/>
    </row>
    <row r="995" spans="1:18" ht="15.75">
      <c r="A995" s="268" t="s">
        <v>15</v>
      </c>
      <c r="B995" s="268"/>
      <c r="C995" s="268"/>
      <c r="D995" s="268"/>
      <c r="E995" s="268"/>
      <c r="F995" s="268"/>
      <c r="G995" s="268"/>
      <c r="H995" s="268"/>
      <c r="I995" s="268"/>
      <c r="J995" s="268"/>
      <c r="K995" s="268"/>
      <c r="L995" s="268"/>
      <c r="M995" s="268"/>
      <c r="N995" s="268"/>
      <c r="O995" s="268"/>
      <c r="P995" s="268"/>
      <c r="Q995" s="268"/>
      <c r="R995" s="268"/>
    </row>
    <row r="996" spans="1:18" ht="15.75">
      <c r="A996" s="268" t="s">
        <v>151</v>
      </c>
      <c r="B996" s="268"/>
      <c r="C996" s="268"/>
      <c r="D996" s="268"/>
      <c r="E996" s="268"/>
      <c r="F996" s="268"/>
      <c r="G996" s="268"/>
      <c r="H996" s="268"/>
      <c r="I996" s="268"/>
      <c r="J996" s="268"/>
      <c r="K996" s="268"/>
      <c r="L996" s="268"/>
      <c r="M996" s="268"/>
      <c r="N996" s="268"/>
      <c r="O996" s="268"/>
      <c r="P996" s="268"/>
      <c r="Q996" s="268"/>
      <c r="R996" s="268"/>
    </row>
    <row r="997" spans="1:18" ht="15.75">
      <c r="A997" s="268" t="s">
        <v>100</v>
      </c>
      <c r="B997" s="268"/>
      <c r="C997" s="268"/>
      <c r="D997" s="268"/>
      <c r="E997" s="268"/>
      <c r="F997" s="268"/>
      <c r="G997" s="268"/>
      <c r="H997" s="268"/>
      <c r="I997" s="268"/>
      <c r="J997" s="268"/>
      <c r="K997" s="268"/>
      <c r="L997" s="268"/>
      <c r="M997" s="268"/>
      <c r="N997" s="268"/>
      <c r="O997" s="268"/>
      <c r="P997" s="268"/>
      <c r="Q997" s="268"/>
      <c r="R997" s="268"/>
    </row>
    <row r="998" spans="1:18" ht="18">
      <c r="A998" s="93" t="s">
        <v>351</v>
      </c>
      <c r="B998" s="93"/>
      <c r="C998" s="94"/>
      <c r="D998" s="94"/>
      <c r="E998" s="95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6"/>
    </row>
    <row r="999" spans="1:18" ht="18">
      <c r="A999" s="93"/>
      <c r="B999" s="93" t="s">
        <v>329</v>
      </c>
      <c r="C999" s="192" t="s">
        <v>352</v>
      </c>
      <c r="D999" s="192"/>
      <c r="E999" s="95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6"/>
    </row>
    <row r="1000" spans="1:18" ht="18">
      <c r="A1000" s="93"/>
      <c r="B1000" s="93"/>
      <c r="C1000" s="192" t="s">
        <v>353</v>
      </c>
      <c r="D1000" s="192"/>
      <c r="E1000" s="95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6"/>
    </row>
    <row r="1001" spans="1:18" ht="18">
      <c r="A1001" s="93"/>
      <c r="B1001" s="93"/>
      <c r="C1001" s="192" t="s">
        <v>354</v>
      </c>
      <c r="D1001" s="192"/>
      <c r="E1001" s="95"/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6"/>
    </row>
    <row r="1002" spans="1:18" ht="18">
      <c r="A1002" s="93"/>
      <c r="B1002" s="93"/>
      <c r="C1002" s="192" t="s">
        <v>355</v>
      </c>
      <c r="D1002" s="192"/>
      <c r="E1002" s="95"/>
      <c r="F1002" s="94"/>
      <c r="G1002" s="94"/>
      <c r="H1002" s="94"/>
      <c r="I1002" s="94"/>
      <c r="J1002" s="94"/>
      <c r="K1002" s="94"/>
      <c r="L1002" s="94"/>
      <c r="M1002" s="94"/>
      <c r="N1002" s="94"/>
      <c r="O1002" s="94"/>
      <c r="P1002" s="94"/>
      <c r="Q1002" s="94"/>
      <c r="R1002" s="96"/>
    </row>
    <row r="1003" spans="1:18" ht="15.75">
      <c r="A1003" s="65"/>
      <c r="B1003" s="64" t="s">
        <v>506</v>
      </c>
      <c r="C1003" s="64"/>
      <c r="D1003" s="119"/>
      <c r="E1003" s="120"/>
      <c r="F1003" s="65"/>
      <c r="G1003" s="64"/>
      <c r="H1003" s="64"/>
      <c r="I1003" s="64"/>
      <c r="J1003" s="64"/>
      <c r="K1003" s="64"/>
      <c r="L1003" s="64"/>
      <c r="M1003" s="64"/>
      <c r="N1003" s="64"/>
      <c r="O1003" s="64"/>
      <c r="P1003" s="64"/>
      <c r="Q1003" s="64"/>
      <c r="R1003" s="64"/>
    </row>
    <row r="1004" spans="1:18" ht="15.75">
      <c r="A1004" s="72" t="s">
        <v>13</v>
      </c>
      <c r="B1004" s="72" t="s">
        <v>16</v>
      </c>
      <c r="C1004" s="72" t="s">
        <v>17</v>
      </c>
      <c r="D1004" s="72" t="s">
        <v>8</v>
      </c>
      <c r="E1004" s="72" t="s">
        <v>19</v>
      </c>
      <c r="F1004" s="72" t="s">
        <v>50</v>
      </c>
      <c r="G1004" s="269" t="s">
        <v>52</v>
      </c>
      <c r="H1004" s="270"/>
      <c r="I1004" s="271"/>
      <c r="J1004" s="218" t="s">
        <v>187</v>
      </c>
      <c r="K1004" s="219"/>
      <c r="L1004" s="219"/>
      <c r="M1004" s="219"/>
      <c r="N1004" s="219"/>
      <c r="O1004" s="219"/>
      <c r="P1004" s="219"/>
      <c r="Q1004" s="219"/>
      <c r="R1004" s="220"/>
    </row>
    <row r="1005" spans="1:18" ht="21">
      <c r="A1005" s="73" t="s">
        <v>14</v>
      </c>
      <c r="B1005" s="73"/>
      <c r="C1005" s="73" t="s">
        <v>18</v>
      </c>
      <c r="D1005" s="73" t="s">
        <v>49</v>
      </c>
      <c r="E1005" s="73" t="s">
        <v>4</v>
      </c>
      <c r="F1005" s="73" t="s">
        <v>51</v>
      </c>
      <c r="G1005" s="124" t="s">
        <v>20</v>
      </c>
      <c r="H1005" s="125" t="s">
        <v>21</v>
      </c>
      <c r="I1005" s="126" t="s">
        <v>22</v>
      </c>
      <c r="J1005" s="127" t="s">
        <v>23</v>
      </c>
      <c r="K1005" s="125" t="s">
        <v>24</v>
      </c>
      <c r="L1005" s="127" t="s">
        <v>25</v>
      </c>
      <c r="M1005" s="125" t="s">
        <v>26</v>
      </c>
      <c r="N1005" s="127" t="s">
        <v>27</v>
      </c>
      <c r="O1005" s="125" t="s">
        <v>28</v>
      </c>
      <c r="P1005" s="127" t="s">
        <v>29</v>
      </c>
      <c r="Q1005" s="125" t="s">
        <v>30</v>
      </c>
      <c r="R1005" s="125" t="s">
        <v>31</v>
      </c>
    </row>
    <row r="1006" spans="1:18" ht="15.75">
      <c r="A1006" s="179">
        <v>1</v>
      </c>
      <c r="B1006" s="143" t="s">
        <v>507</v>
      </c>
      <c r="C1006" s="143" t="s">
        <v>528</v>
      </c>
      <c r="D1006" s="144">
        <v>4000</v>
      </c>
      <c r="E1006" s="143" t="s">
        <v>398</v>
      </c>
      <c r="F1006" s="143" t="s">
        <v>311</v>
      </c>
      <c r="G1006" s="142"/>
      <c r="H1006" s="142"/>
      <c r="I1006" s="142"/>
      <c r="J1006" s="142"/>
      <c r="K1006" s="142"/>
      <c r="L1006" s="142"/>
      <c r="M1006" s="142"/>
      <c r="N1006" s="142"/>
      <c r="O1006" s="142"/>
      <c r="P1006" s="142"/>
      <c r="Q1006" s="142"/>
      <c r="R1006" s="142"/>
    </row>
    <row r="1007" spans="1:18" ht="15.75">
      <c r="A1007" s="178"/>
      <c r="B1007" s="178"/>
      <c r="C1007" s="178"/>
      <c r="D1007" s="171"/>
      <c r="E1007" s="171"/>
      <c r="F1007" s="171"/>
      <c r="G1007" s="171"/>
      <c r="H1007" s="171"/>
      <c r="I1007" s="171"/>
      <c r="J1007" s="171"/>
      <c r="K1007" s="171"/>
      <c r="L1007" s="171"/>
      <c r="M1007" s="171"/>
      <c r="N1007" s="171"/>
      <c r="O1007" s="171"/>
      <c r="P1007" s="171"/>
      <c r="Q1007" s="171"/>
      <c r="R1007" s="171"/>
    </row>
    <row r="1008" spans="1:18" ht="15.75">
      <c r="A1008" s="179">
        <v>2</v>
      </c>
      <c r="B1008" s="143" t="s">
        <v>508</v>
      </c>
      <c r="C1008" s="143" t="s">
        <v>509</v>
      </c>
      <c r="D1008" s="144">
        <v>1500000</v>
      </c>
      <c r="E1008" s="143" t="s">
        <v>398</v>
      </c>
      <c r="F1008" s="143" t="s">
        <v>311</v>
      </c>
      <c r="G1008" s="142"/>
      <c r="H1008" s="142"/>
      <c r="I1008" s="142"/>
      <c r="J1008" s="142"/>
      <c r="K1008" s="142"/>
      <c r="L1008" s="142"/>
      <c r="M1008" s="142"/>
      <c r="N1008" s="142"/>
      <c r="O1008" s="142"/>
      <c r="P1008" s="142"/>
      <c r="Q1008" s="142"/>
      <c r="R1008" s="142"/>
    </row>
    <row r="1009" spans="1:18" ht="15.75">
      <c r="A1009" s="178"/>
      <c r="B1009" s="178"/>
      <c r="C1009" s="178"/>
      <c r="D1009" s="171"/>
      <c r="E1009" s="171"/>
      <c r="F1009" s="171"/>
      <c r="G1009" s="171"/>
      <c r="H1009" s="171"/>
      <c r="I1009" s="171"/>
      <c r="J1009" s="171"/>
      <c r="K1009" s="171"/>
      <c r="L1009" s="171"/>
      <c r="M1009" s="171"/>
      <c r="N1009" s="171"/>
      <c r="O1009" s="171"/>
      <c r="P1009" s="171"/>
      <c r="Q1009" s="171"/>
      <c r="R1009" s="171"/>
    </row>
    <row r="1010" spans="1:18" ht="15.75">
      <c r="A1010" s="179">
        <v>3</v>
      </c>
      <c r="B1010" s="143" t="s">
        <v>510</v>
      </c>
      <c r="C1010" s="143" t="s">
        <v>512</v>
      </c>
      <c r="D1010" s="144">
        <v>30000</v>
      </c>
      <c r="E1010" s="143" t="s">
        <v>398</v>
      </c>
      <c r="F1010" s="143" t="s">
        <v>311</v>
      </c>
      <c r="G1010" s="142"/>
      <c r="H1010" s="142"/>
      <c r="I1010" s="142"/>
      <c r="J1010" s="142"/>
      <c r="K1010" s="142"/>
      <c r="L1010" s="142"/>
      <c r="M1010" s="142"/>
      <c r="N1010" s="142"/>
      <c r="O1010" s="142"/>
      <c r="P1010" s="142"/>
      <c r="Q1010" s="142"/>
      <c r="R1010" s="142"/>
    </row>
    <row r="1011" spans="1:18" ht="15.75">
      <c r="A1011" s="171"/>
      <c r="B1011" s="178" t="s">
        <v>511</v>
      </c>
      <c r="C1011" s="178" t="s">
        <v>511</v>
      </c>
      <c r="D1011" s="207"/>
      <c r="E1011" s="178"/>
      <c r="F1011" s="178"/>
      <c r="G1011" s="171"/>
      <c r="H1011" s="171"/>
      <c r="I1011" s="171"/>
      <c r="J1011" s="171"/>
      <c r="K1011" s="171"/>
      <c r="L1011" s="171"/>
      <c r="M1011" s="171"/>
      <c r="N1011" s="171"/>
      <c r="O1011" s="171"/>
      <c r="P1011" s="171"/>
      <c r="Q1011" s="171"/>
      <c r="R1011" s="171"/>
    </row>
    <row r="1012" spans="1:18" ht="15.75">
      <c r="A1012" s="145"/>
      <c r="B1012" s="145"/>
      <c r="C1012" s="146"/>
      <c r="D1012" s="145"/>
      <c r="E1012" s="145"/>
      <c r="F1012" s="145"/>
      <c r="G1012" s="145"/>
      <c r="H1012" s="145"/>
      <c r="I1012" s="145"/>
      <c r="J1012" s="145"/>
      <c r="K1012" s="145"/>
      <c r="L1012" s="145"/>
      <c r="M1012" s="145"/>
      <c r="N1012" s="145"/>
      <c r="O1012" s="145"/>
      <c r="P1012" s="145"/>
      <c r="Q1012" s="145"/>
      <c r="R1012" s="145"/>
    </row>
    <row r="1013" spans="1:18" ht="15.75">
      <c r="A1013" s="164"/>
      <c r="B1013" s="18"/>
      <c r="C1013" s="18"/>
      <c r="D1013" s="195"/>
      <c r="E1013" s="18"/>
      <c r="F1013" s="18"/>
      <c r="G1013" s="164"/>
      <c r="H1013" s="164"/>
      <c r="I1013" s="164"/>
      <c r="J1013" s="164"/>
      <c r="K1013" s="164"/>
      <c r="L1013" s="164"/>
      <c r="M1013" s="164"/>
      <c r="N1013" s="164"/>
      <c r="O1013" s="164"/>
      <c r="P1013" s="164"/>
      <c r="Q1013" s="164"/>
      <c r="R1013" s="164"/>
    </row>
    <row r="1014" spans="1:18" ht="15.75">
      <c r="A1014" s="164"/>
      <c r="B1014" s="18"/>
      <c r="C1014" s="18"/>
      <c r="D1014" s="195"/>
      <c r="E1014" s="18"/>
      <c r="F1014" s="18"/>
      <c r="G1014" s="164"/>
      <c r="H1014" s="164"/>
      <c r="I1014" s="164"/>
      <c r="J1014" s="164"/>
      <c r="K1014" s="164"/>
      <c r="L1014" s="164"/>
      <c r="M1014" s="164"/>
      <c r="N1014" s="164"/>
      <c r="O1014" s="164"/>
      <c r="P1014" s="164"/>
      <c r="Q1014" s="164"/>
      <c r="R1014" s="164"/>
    </row>
    <row r="1015" spans="1:18" ht="15.75">
      <c r="A1015" s="164"/>
      <c r="B1015" s="18"/>
      <c r="C1015" s="18"/>
      <c r="D1015" s="195"/>
      <c r="E1015" s="18"/>
      <c r="F1015" s="18"/>
      <c r="G1015" s="164"/>
      <c r="H1015" s="164"/>
      <c r="I1015" s="164"/>
      <c r="J1015" s="164"/>
      <c r="K1015" s="164"/>
      <c r="L1015" s="164"/>
      <c r="M1015" s="164"/>
      <c r="N1015" s="164"/>
      <c r="O1015" s="164"/>
      <c r="P1015" s="164"/>
      <c r="Q1015" s="164"/>
      <c r="R1015" s="164"/>
    </row>
    <row r="1016" spans="1:18" ht="15.75">
      <c r="A1016" s="164"/>
      <c r="B1016" s="164"/>
      <c r="C1016" s="18"/>
      <c r="D1016" s="164"/>
      <c r="E1016" s="164"/>
      <c r="F1016" s="164"/>
      <c r="G1016" s="164"/>
      <c r="H1016" s="164"/>
      <c r="I1016" s="164"/>
      <c r="J1016" s="164"/>
      <c r="K1016" s="164"/>
      <c r="L1016" s="164"/>
      <c r="M1016" s="164"/>
      <c r="N1016" s="164"/>
      <c r="O1016" s="164"/>
      <c r="P1016" s="164"/>
      <c r="Q1016" s="164"/>
      <c r="R1016" s="164"/>
    </row>
    <row r="1023" spans="1:18" ht="15.75">
      <c r="R1023" s="279">
        <v>40</v>
      </c>
    </row>
  </sheetData>
  <mergeCells count="142">
    <mergeCell ref="A850:R850"/>
    <mergeCell ref="A851:R851"/>
    <mergeCell ref="A879:R879"/>
    <mergeCell ref="A880:R880"/>
    <mergeCell ref="A881:R881"/>
    <mergeCell ref="G858:I858"/>
    <mergeCell ref="G888:I888"/>
    <mergeCell ref="A375:R375"/>
    <mergeCell ref="A407:R407"/>
    <mergeCell ref="G411:I411"/>
    <mergeCell ref="A376:R376"/>
    <mergeCell ref="A377:R377"/>
    <mergeCell ref="G381:I381"/>
    <mergeCell ref="A405:R405"/>
    <mergeCell ref="A406:R406"/>
    <mergeCell ref="A849:R849"/>
    <mergeCell ref="A466:R466"/>
    <mergeCell ref="A467:R467"/>
    <mergeCell ref="G471:I471"/>
    <mergeCell ref="A495:R495"/>
    <mergeCell ref="A496:R496"/>
    <mergeCell ref="A435:R435"/>
    <mergeCell ref="A436:R436"/>
    <mergeCell ref="A437:R437"/>
    <mergeCell ref="G291:I291"/>
    <mergeCell ref="A315:R315"/>
    <mergeCell ref="A316:R316"/>
    <mergeCell ref="A317:R317"/>
    <mergeCell ref="A345:R345"/>
    <mergeCell ref="A346:R346"/>
    <mergeCell ref="A347:R347"/>
    <mergeCell ref="G351:I351"/>
    <mergeCell ref="A227:R227"/>
    <mergeCell ref="G231:I231"/>
    <mergeCell ref="A255:R255"/>
    <mergeCell ref="A256:R256"/>
    <mergeCell ref="A257:R257"/>
    <mergeCell ref="G261:I261"/>
    <mergeCell ref="A285:R285"/>
    <mergeCell ref="A286:R286"/>
    <mergeCell ref="A287:R287"/>
    <mergeCell ref="A1:R1"/>
    <mergeCell ref="A2:R2"/>
    <mergeCell ref="A3:R3"/>
    <mergeCell ref="A195:R195"/>
    <mergeCell ref="A196:R196"/>
    <mergeCell ref="A197:R197"/>
    <mergeCell ref="G201:I201"/>
    <mergeCell ref="A225:R225"/>
    <mergeCell ref="A226:R226"/>
    <mergeCell ref="G35:I35"/>
    <mergeCell ref="A52:R52"/>
    <mergeCell ref="A53:R53"/>
    <mergeCell ref="A54:R54"/>
    <mergeCell ref="G58:I58"/>
    <mergeCell ref="G13:I13"/>
    <mergeCell ref="A30:R30"/>
    <mergeCell ref="A31:R31"/>
    <mergeCell ref="A32:R32"/>
    <mergeCell ref="G171:I171"/>
    <mergeCell ref="A137:R137"/>
    <mergeCell ref="G141:I141"/>
    <mergeCell ref="A165:R165"/>
    <mergeCell ref="A166:R166"/>
    <mergeCell ref="A167:R167"/>
    <mergeCell ref="A78:R78"/>
    <mergeCell ref="A79:R79"/>
    <mergeCell ref="A80:R80"/>
    <mergeCell ref="A135:R135"/>
    <mergeCell ref="A136:R136"/>
    <mergeCell ref="G84:I84"/>
    <mergeCell ref="A105:R105"/>
    <mergeCell ref="A106:R106"/>
    <mergeCell ref="A107:R107"/>
    <mergeCell ref="G110:I110"/>
    <mergeCell ref="A676:R676"/>
    <mergeCell ref="A677:R677"/>
    <mergeCell ref="G685:I685"/>
    <mergeCell ref="A705:R705"/>
    <mergeCell ref="A706:R706"/>
    <mergeCell ref="A645:R645"/>
    <mergeCell ref="A646:R646"/>
    <mergeCell ref="A647:R647"/>
    <mergeCell ref="G654:I654"/>
    <mergeCell ref="A675:R675"/>
    <mergeCell ref="A763:R763"/>
    <mergeCell ref="G772:I772"/>
    <mergeCell ref="A792:R792"/>
    <mergeCell ref="A734:R734"/>
    <mergeCell ref="A735:R735"/>
    <mergeCell ref="A736:R736"/>
    <mergeCell ref="G743:I743"/>
    <mergeCell ref="A707:R707"/>
    <mergeCell ref="G715:I715"/>
    <mergeCell ref="A823:R823"/>
    <mergeCell ref="G830:I830"/>
    <mergeCell ref="A793:R793"/>
    <mergeCell ref="A794:R794"/>
    <mergeCell ref="G801:I801"/>
    <mergeCell ref="A821:R821"/>
    <mergeCell ref="A822:R822"/>
    <mergeCell ref="A764:R764"/>
    <mergeCell ref="A765:R765"/>
    <mergeCell ref="A996:R996"/>
    <mergeCell ref="A997:R997"/>
    <mergeCell ref="G1004:I1004"/>
    <mergeCell ref="A908:R908"/>
    <mergeCell ref="A909:R909"/>
    <mergeCell ref="A910:R910"/>
    <mergeCell ref="G917:I917"/>
    <mergeCell ref="A937:R937"/>
    <mergeCell ref="A938:R938"/>
    <mergeCell ref="A939:R939"/>
    <mergeCell ref="G946:I946"/>
    <mergeCell ref="A995:R995"/>
    <mergeCell ref="A966:R966"/>
    <mergeCell ref="A967:R967"/>
    <mergeCell ref="A968:R968"/>
    <mergeCell ref="G975:I975"/>
    <mergeCell ref="A585:R585"/>
    <mergeCell ref="A586:R586"/>
    <mergeCell ref="A587:R587"/>
    <mergeCell ref="G594:I594"/>
    <mergeCell ref="A616:R616"/>
    <mergeCell ref="A617:R617"/>
    <mergeCell ref="A618:R618"/>
    <mergeCell ref="G625:I625"/>
    <mergeCell ref="A420:R420"/>
    <mergeCell ref="A421:R421"/>
    <mergeCell ref="A422:R422"/>
    <mergeCell ref="G441:I441"/>
    <mergeCell ref="A465:R465"/>
    <mergeCell ref="G535:I535"/>
    <mergeCell ref="A555:R555"/>
    <mergeCell ref="A556:R556"/>
    <mergeCell ref="A557:R557"/>
    <mergeCell ref="G564:I564"/>
    <mergeCell ref="A497:R497"/>
    <mergeCell ref="G504:I504"/>
    <mergeCell ref="A526:R526"/>
    <mergeCell ref="A527:R527"/>
    <mergeCell ref="A528:R528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73"/>
  <sheetViews>
    <sheetView topLeftCell="A112" zoomScale="120" zoomScaleNormal="120" workbookViewId="0">
      <selection activeCell="E120" sqref="E120"/>
    </sheetView>
  </sheetViews>
  <sheetFormatPr defaultRowHeight="14.25"/>
  <cols>
    <col min="1" max="1" width="5.125" customWidth="1"/>
    <col min="2" max="2" width="24" bestFit="1" customWidth="1"/>
    <col min="3" max="3" width="24.875" customWidth="1"/>
    <col min="4" max="4" width="11.875" bestFit="1" customWidth="1"/>
    <col min="5" max="5" width="8.25" bestFit="1" customWidth="1"/>
    <col min="6" max="6" width="7.75" customWidth="1"/>
    <col min="7" max="7" width="3.375" customWidth="1"/>
    <col min="8" max="10" width="3.25" customWidth="1"/>
    <col min="11" max="11" width="3.625" customWidth="1"/>
    <col min="12" max="12" width="3.125" customWidth="1"/>
    <col min="13" max="13" width="3.625" customWidth="1"/>
    <col min="14" max="18" width="3.375" customWidth="1"/>
  </cols>
  <sheetData>
    <row r="1" spans="1:19" ht="15.75">
      <c r="A1" s="268" t="s">
        <v>15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</row>
    <row r="2" spans="1:19" ht="15.75">
      <c r="A2" s="268" t="s">
        <v>151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</row>
    <row r="3" spans="1:19" ht="15.75">
      <c r="A3" s="268" t="s">
        <v>100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</row>
    <row r="4" spans="1:19" s="74" customFormat="1" ht="23.25">
      <c r="A4" s="93" t="s">
        <v>101</v>
      </c>
      <c r="B4" s="93"/>
      <c r="C4" s="94"/>
      <c r="D4" s="94"/>
      <c r="E4" s="95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0"/>
    </row>
    <row r="5" spans="1:19" s="74" customFormat="1" ht="23.25">
      <c r="A5" s="93" t="s">
        <v>102</v>
      </c>
      <c r="B5" s="93"/>
      <c r="C5" s="94"/>
      <c r="D5" s="94" t="s">
        <v>103</v>
      </c>
      <c r="E5" s="95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0"/>
    </row>
    <row r="6" spans="1:19" s="74" customFormat="1" ht="23.25">
      <c r="A6" s="94"/>
      <c r="B6" s="94"/>
      <c r="C6" s="94"/>
      <c r="D6" s="94" t="s">
        <v>104</v>
      </c>
      <c r="E6" s="95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0"/>
    </row>
    <row r="7" spans="1:19" s="74" customFormat="1" ht="23.25">
      <c r="A7" s="94" t="s">
        <v>160</v>
      </c>
      <c r="B7" s="94"/>
      <c r="C7" s="94"/>
      <c r="D7" s="94"/>
      <c r="E7" s="95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0"/>
    </row>
    <row r="8" spans="1:19" ht="15.75">
      <c r="A8" s="66" t="s">
        <v>13</v>
      </c>
      <c r="B8" s="66" t="s">
        <v>16</v>
      </c>
      <c r="C8" s="66" t="s">
        <v>17</v>
      </c>
      <c r="D8" s="66" t="s">
        <v>8</v>
      </c>
      <c r="E8" s="66" t="s">
        <v>19</v>
      </c>
      <c r="F8" s="66" t="s">
        <v>50</v>
      </c>
      <c r="G8" s="273" t="s">
        <v>52</v>
      </c>
      <c r="H8" s="274"/>
      <c r="I8" s="275"/>
      <c r="J8" s="273" t="s">
        <v>99</v>
      </c>
      <c r="K8" s="274"/>
      <c r="L8" s="274"/>
      <c r="M8" s="274"/>
      <c r="N8" s="274"/>
      <c r="O8" s="274"/>
      <c r="P8" s="274"/>
      <c r="Q8" s="274"/>
      <c r="R8" s="275"/>
    </row>
    <row r="9" spans="1:19" ht="21">
      <c r="A9" s="67" t="s">
        <v>14</v>
      </c>
      <c r="B9" s="67"/>
      <c r="C9" s="67" t="s">
        <v>18</v>
      </c>
      <c r="D9" s="67" t="s">
        <v>49</v>
      </c>
      <c r="E9" s="67" t="s">
        <v>4</v>
      </c>
      <c r="F9" s="67" t="s">
        <v>51</v>
      </c>
      <c r="G9" s="101" t="s">
        <v>20</v>
      </c>
      <c r="H9" s="102" t="s">
        <v>21</v>
      </c>
      <c r="I9" s="103" t="s">
        <v>22</v>
      </c>
      <c r="J9" s="104" t="s">
        <v>23</v>
      </c>
      <c r="K9" s="102" t="s">
        <v>24</v>
      </c>
      <c r="L9" s="104" t="s">
        <v>25</v>
      </c>
      <c r="M9" s="102" t="s">
        <v>26</v>
      </c>
      <c r="N9" s="104" t="s">
        <v>27</v>
      </c>
      <c r="O9" s="102" t="s">
        <v>28</v>
      </c>
      <c r="P9" s="104" t="s">
        <v>29</v>
      </c>
      <c r="Q9" s="102" t="s">
        <v>30</v>
      </c>
      <c r="R9" s="102" t="s">
        <v>31</v>
      </c>
    </row>
    <row r="10" spans="1:19" ht="15.75">
      <c r="A10" s="50">
        <v>1</v>
      </c>
      <c r="B10" s="59" t="s">
        <v>105</v>
      </c>
      <c r="C10" s="49" t="s">
        <v>108</v>
      </c>
      <c r="D10" s="176">
        <v>1343000</v>
      </c>
      <c r="E10" s="49" t="s">
        <v>114</v>
      </c>
      <c r="F10" s="50" t="s">
        <v>44</v>
      </c>
      <c r="G10" s="106"/>
      <c r="H10" s="49"/>
      <c r="I10" s="107"/>
      <c r="J10" s="108"/>
      <c r="K10" s="49"/>
      <c r="L10" s="108"/>
      <c r="M10" s="49"/>
      <c r="N10" s="108"/>
      <c r="O10" s="49"/>
      <c r="P10" s="108"/>
      <c r="Q10" s="49"/>
      <c r="R10" s="49"/>
    </row>
    <row r="11" spans="1:19" ht="15.75">
      <c r="A11" s="55"/>
      <c r="B11" s="59" t="s">
        <v>106</v>
      </c>
      <c r="C11" s="54" t="s">
        <v>106</v>
      </c>
      <c r="D11" s="150"/>
      <c r="E11" s="54"/>
      <c r="F11" s="55"/>
      <c r="G11" s="110"/>
      <c r="H11" s="54"/>
      <c r="I11" s="111"/>
      <c r="J11" s="64"/>
      <c r="K11" s="54"/>
      <c r="L11" s="64"/>
      <c r="M11" s="54"/>
      <c r="N11" s="64"/>
      <c r="O11" s="54"/>
      <c r="P11" s="64"/>
      <c r="Q11" s="54"/>
      <c r="R11" s="54"/>
    </row>
    <row r="12" spans="1:19" ht="15.75">
      <c r="A12" s="55"/>
      <c r="B12" s="59" t="s">
        <v>107</v>
      </c>
      <c r="C12" s="54" t="s">
        <v>109</v>
      </c>
      <c r="D12" s="150"/>
      <c r="E12" s="54"/>
      <c r="F12" s="55"/>
      <c r="G12" s="110"/>
      <c r="H12" s="54"/>
      <c r="I12" s="111"/>
      <c r="J12" s="64"/>
      <c r="K12" s="54"/>
      <c r="L12" s="64"/>
      <c r="M12" s="54"/>
      <c r="N12" s="64"/>
      <c r="O12" s="54"/>
      <c r="P12" s="64"/>
      <c r="Q12" s="54"/>
      <c r="R12" s="54"/>
    </row>
    <row r="13" spans="1:19" ht="15.75">
      <c r="A13" s="55"/>
      <c r="B13" s="59"/>
      <c r="C13" s="54" t="s">
        <v>110</v>
      </c>
      <c r="D13" s="150"/>
      <c r="E13" s="54"/>
      <c r="F13" s="55"/>
      <c r="G13" s="110"/>
      <c r="H13" s="54"/>
      <c r="I13" s="111"/>
      <c r="J13" s="64"/>
      <c r="K13" s="54"/>
      <c r="L13" s="64"/>
      <c r="M13" s="54"/>
      <c r="N13" s="64"/>
      <c r="O13" s="54"/>
      <c r="P13" s="64"/>
      <c r="Q13" s="54"/>
      <c r="R13" s="54"/>
    </row>
    <row r="14" spans="1:19" ht="15.75">
      <c r="A14" s="55"/>
      <c r="B14" s="59"/>
      <c r="C14" s="54" t="s">
        <v>111</v>
      </c>
      <c r="D14" s="150"/>
      <c r="E14" s="54"/>
      <c r="F14" s="55"/>
      <c r="G14" s="110"/>
      <c r="H14" s="54"/>
      <c r="I14" s="111"/>
      <c r="J14" s="64"/>
      <c r="K14" s="54"/>
      <c r="L14" s="64"/>
      <c r="M14" s="54"/>
      <c r="N14" s="64"/>
      <c r="O14" s="54"/>
      <c r="P14" s="64"/>
      <c r="Q14" s="54"/>
      <c r="R14" s="54"/>
    </row>
    <row r="15" spans="1:19" ht="15.75">
      <c r="A15" s="55"/>
      <c r="B15" s="59"/>
      <c r="C15" s="54" t="s">
        <v>112</v>
      </c>
      <c r="D15" s="150"/>
      <c r="E15" s="54"/>
      <c r="F15" s="55"/>
      <c r="G15" s="110"/>
      <c r="H15" s="54"/>
      <c r="I15" s="111"/>
      <c r="J15" s="64"/>
      <c r="K15" s="54"/>
      <c r="L15" s="64"/>
      <c r="M15" s="54"/>
      <c r="N15" s="64"/>
      <c r="O15" s="54"/>
      <c r="P15" s="64"/>
      <c r="Q15" s="54"/>
      <c r="R15" s="54"/>
    </row>
    <row r="16" spans="1:19" ht="15.75">
      <c r="A16" s="58"/>
      <c r="B16" s="60"/>
      <c r="C16" s="110" t="s">
        <v>113</v>
      </c>
      <c r="D16" s="252"/>
      <c r="E16" s="57"/>
      <c r="F16" s="58"/>
      <c r="G16" s="114"/>
      <c r="H16" s="57"/>
      <c r="I16" s="89"/>
      <c r="J16" s="114"/>
      <c r="K16" s="57"/>
      <c r="L16" s="114"/>
      <c r="M16" s="57"/>
      <c r="N16" s="114"/>
      <c r="O16" s="57"/>
      <c r="P16" s="114"/>
      <c r="Q16" s="57"/>
      <c r="R16" s="57"/>
    </row>
    <row r="17" spans="1:18" ht="15.75">
      <c r="A17" s="55">
        <v>2</v>
      </c>
      <c r="B17" s="75" t="s">
        <v>115</v>
      </c>
      <c r="C17" s="49" t="s">
        <v>118</v>
      </c>
      <c r="D17" s="150">
        <v>1334000</v>
      </c>
      <c r="E17" s="54" t="s">
        <v>275</v>
      </c>
      <c r="F17" s="55" t="s">
        <v>44</v>
      </c>
      <c r="G17" s="110"/>
      <c r="H17" s="54"/>
      <c r="I17" s="111"/>
      <c r="J17" s="64"/>
      <c r="K17" s="54"/>
      <c r="L17" s="64"/>
      <c r="M17" s="54"/>
      <c r="N17" s="64"/>
      <c r="O17" s="54"/>
      <c r="P17" s="64"/>
      <c r="Q17" s="54"/>
      <c r="R17" s="54"/>
    </row>
    <row r="18" spans="1:18" ht="15.75">
      <c r="A18" s="55"/>
      <c r="B18" s="59" t="s">
        <v>116</v>
      </c>
      <c r="C18" s="54" t="s">
        <v>119</v>
      </c>
      <c r="D18" s="150"/>
      <c r="E18" s="54"/>
      <c r="F18" s="55"/>
      <c r="G18" s="110"/>
      <c r="H18" s="54"/>
      <c r="I18" s="111"/>
      <c r="J18" s="64"/>
      <c r="K18" s="54"/>
      <c r="L18" s="64"/>
      <c r="M18" s="54"/>
      <c r="N18" s="64"/>
      <c r="O18" s="54"/>
      <c r="P18" s="64"/>
      <c r="Q18" s="54"/>
      <c r="R18" s="54"/>
    </row>
    <row r="19" spans="1:18" ht="15.75">
      <c r="A19" s="55"/>
      <c r="B19" s="59" t="s">
        <v>117</v>
      </c>
      <c r="C19" s="54" t="s">
        <v>120</v>
      </c>
      <c r="D19" s="150"/>
      <c r="E19" s="54"/>
      <c r="F19" s="55"/>
      <c r="G19" s="110"/>
      <c r="H19" s="54"/>
      <c r="I19" s="111"/>
      <c r="J19" s="64"/>
      <c r="K19" s="54"/>
      <c r="L19" s="64"/>
      <c r="M19" s="54"/>
      <c r="N19" s="64"/>
      <c r="O19" s="54"/>
      <c r="P19" s="64"/>
      <c r="Q19" s="54"/>
      <c r="R19" s="54"/>
    </row>
    <row r="20" spans="1:18" ht="15.75">
      <c r="A20" s="55"/>
      <c r="B20" s="59"/>
      <c r="C20" s="54" t="s">
        <v>121</v>
      </c>
      <c r="D20" s="150"/>
      <c r="E20" s="54"/>
      <c r="F20" s="55"/>
      <c r="G20" s="110"/>
      <c r="H20" s="54"/>
      <c r="I20" s="111"/>
      <c r="J20" s="64"/>
      <c r="K20" s="54"/>
      <c r="L20" s="64"/>
      <c r="M20" s="54"/>
      <c r="N20" s="64"/>
      <c r="O20" s="54"/>
      <c r="P20" s="64"/>
      <c r="Q20" s="54"/>
      <c r="R20" s="54"/>
    </row>
    <row r="21" spans="1:18" ht="15.75">
      <c r="A21" s="55"/>
      <c r="B21" s="59"/>
      <c r="C21" s="54" t="s">
        <v>122</v>
      </c>
      <c r="D21" s="150"/>
      <c r="E21" s="54"/>
      <c r="F21" s="55"/>
      <c r="G21" s="110"/>
      <c r="H21" s="54"/>
      <c r="I21" s="111"/>
      <c r="J21" s="64"/>
      <c r="K21" s="54"/>
      <c r="L21" s="64"/>
      <c r="M21" s="54"/>
      <c r="N21" s="64"/>
      <c r="O21" s="54"/>
      <c r="P21" s="64"/>
      <c r="Q21" s="54"/>
      <c r="R21" s="54"/>
    </row>
    <row r="22" spans="1:18" ht="15.75">
      <c r="A22" s="55"/>
      <c r="B22" s="59"/>
      <c r="C22" s="54" t="s">
        <v>123</v>
      </c>
      <c r="D22" s="150"/>
      <c r="E22" s="54"/>
      <c r="F22" s="55"/>
      <c r="G22" s="110"/>
      <c r="H22" s="54"/>
      <c r="I22" s="111"/>
      <c r="J22" s="64"/>
      <c r="K22" s="54"/>
      <c r="L22" s="64"/>
      <c r="M22" s="54"/>
      <c r="N22" s="64"/>
      <c r="O22" s="54"/>
      <c r="P22" s="64"/>
      <c r="Q22" s="54"/>
      <c r="R22" s="54"/>
    </row>
    <row r="23" spans="1:18" ht="18.75">
      <c r="A23" s="56"/>
      <c r="B23" s="69"/>
      <c r="C23" s="62"/>
      <c r="D23" s="61"/>
      <c r="E23" s="57"/>
      <c r="F23" s="58"/>
      <c r="G23" s="62"/>
      <c r="H23" s="38"/>
      <c r="I23" s="70"/>
      <c r="J23" s="71"/>
      <c r="K23" s="38"/>
      <c r="L23" s="71"/>
      <c r="M23" s="38"/>
      <c r="N23" s="71"/>
      <c r="O23" s="38"/>
      <c r="P23" s="71"/>
      <c r="Q23" s="38"/>
      <c r="R23" s="38"/>
    </row>
    <row r="24" spans="1:18" ht="18.75">
      <c r="A24" s="41"/>
      <c r="B24" s="76"/>
      <c r="C24" s="39"/>
      <c r="D24" s="42"/>
      <c r="E24" s="64"/>
      <c r="F24" s="65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</row>
    <row r="25" spans="1:18" ht="18.75">
      <c r="A25" s="41"/>
      <c r="B25" s="76"/>
      <c r="C25" s="39"/>
      <c r="D25" s="42"/>
      <c r="E25" s="64"/>
      <c r="F25" s="65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>
        <v>1</v>
      </c>
    </row>
    <row r="26" spans="1:18" ht="18.75">
      <c r="A26" s="41"/>
      <c r="B26" s="76"/>
      <c r="C26" s="39"/>
      <c r="D26" s="42"/>
      <c r="E26" s="64"/>
      <c r="F26" s="65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</row>
    <row r="27" spans="1:18" ht="18.75">
      <c r="A27" s="41"/>
      <c r="B27" s="76"/>
      <c r="C27" s="39"/>
      <c r="D27" s="42"/>
      <c r="E27" s="64"/>
      <c r="F27" s="65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</row>
    <row r="28" spans="1:18" ht="15.75">
      <c r="A28" s="268" t="s">
        <v>15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</row>
    <row r="29" spans="1:18" ht="15.75">
      <c r="A29" s="268" t="s">
        <v>151</v>
      </c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</row>
    <row r="30" spans="1:18" ht="15.75">
      <c r="A30" s="268" t="s">
        <v>100</v>
      </c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</row>
    <row r="31" spans="1:18" ht="26.25" customHeight="1">
      <c r="A31" s="93" t="s">
        <v>101</v>
      </c>
      <c r="B31" s="93"/>
      <c r="C31" s="94"/>
      <c r="D31" s="94"/>
      <c r="E31" s="95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</row>
    <row r="32" spans="1:18" ht="18">
      <c r="A32" s="93" t="s">
        <v>102</v>
      </c>
      <c r="B32" s="93"/>
      <c r="C32" s="94"/>
      <c r="D32" s="94" t="s">
        <v>103</v>
      </c>
      <c r="E32" s="95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8" ht="18">
      <c r="A33" s="94"/>
      <c r="B33" s="94"/>
      <c r="C33" s="94"/>
      <c r="D33" s="94" t="s">
        <v>104</v>
      </c>
      <c r="E33" s="95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</row>
    <row r="34" spans="1:18" ht="18">
      <c r="A34" s="94" t="s">
        <v>161</v>
      </c>
      <c r="B34" s="94"/>
      <c r="C34" s="94"/>
      <c r="D34" s="94"/>
      <c r="E34" s="95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</row>
    <row r="35" spans="1:18" ht="15.75">
      <c r="A35" s="66" t="s">
        <v>13</v>
      </c>
      <c r="B35" s="66" t="s">
        <v>16</v>
      </c>
      <c r="C35" s="66" t="s">
        <v>17</v>
      </c>
      <c r="D35" s="66" t="s">
        <v>8</v>
      </c>
      <c r="E35" s="66" t="s">
        <v>19</v>
      </c>
      <c r="F35" s="66" t="s">
        <v>50</v>
      </c>
      <c r="G35" s="273" t="s">
        <v>52</v>
      </c>
      <c r="H35" s="274"/>
      <c r="I35" s="275"/>
      <c r="J35" s="273" t="s">
        <v>99</v>
      </c>
      <c r="K35" s="274"/>
      <c r="L35" s="274"/>
      <c r="M35" s="274"/>
      <c r="N35" s="274"/>
      <c r="O35" s="274"/>
      <c r="P35" s="274"/>
      <c r="Q35" s="274"/>
      <c r="R35" s="275"/>
    </row>
    <row r="36" spans="1:18" ht="21">
      <c r="A36" s="67" t="s">
        <v>14</v>
      </c>
      <c r="B36" s="67"/>
      <c r="C36" s="67" t="s">
        <v>18</v>
      </c>
      <c r="D36" s="67" t="s">
        <v>49</v>
      </c>
      <c r="E36" s="67" t="s">
        <v>4</v>
      </c>
      <c r="F36" s="67" t="s">
        <v>51</v>
      </c>
      <c r="G36" s="101" t="s">
        <v>20</v>
      </c>
      <c r="H36" s="102" t="s">
        <v>21</v>
      </c>
      <c r="I36" s="103" t="s">
        <v>22</v>
      </c>
      <c r="J36" s="104" t="s">
        <v>23</v>
      </c>
      <c r="K36" s="102" t="s">
        <v>24</v>
      </c>
      <c r="L36" s="104" t="s">
        <v>25</v>
      </c>
      <c r="M36" s="102" t="s">
        <v>26</v>
      </c>
      <c r="N36" s="104" t="s">
        <v>27</v>
      </c>
      <c r="O36" s="102" t="s">
        <v>28</v>
      </c>
      <c r="P36" s="104" t="s">
        <v>29</v>
      </c>
      <c r="Q36" s="102" t="s">
        <v>30</v>
      </c>
      <c r="R36" s="102" t="s">
        <v>31</v>
      </c>
    </row>
    <row r="37" spans="1:18" ht="15.75">
      <c r="A37" s="137">
        <v>3</v>
      </c>
      <c r="B37" s="59" t="s">
        <v>115</v>
      </c>
      <c r="C37" s="49" t="s">
        <v>118</v>
      </c>
      <c r="D37" s="176">
        <v>1975000</v>
      </c>
      <c r="E37" s="49" t="s">
        <v>131</v>
      </c>
      <c r="F37" s="50" t="s">
        <v>44</v>
      </c>
      <c r="G37" s="106"/>
      <c r="H37" s="49"/>
      <c r="I37" s="107"/>
      <c r="J37" s="108"/>
      <c r="K37" s="49"/>
      <c r="L37" s="108"/>
      <c r="M37" s="49"/>
      <c r="N37" s="108"/>
      <c r="O37" s="49"/>
      <c r="P37" s="108"/>
      <c r="Q37" s="49"/>
      <c r="R37" s="49"/>
    </row>
    <row r="38" spans="1:18" ht="15.75">
      <c r="A38" s="55"/>
      <c r="B38" s="59" t="s">
        <v>124</v>
      </c>
      <c r="C38" s="54" t="s">
        <v>126</v>
      </c>
      <c r="D38" s="150"/>
      <c r="E38" s="54"/>
      <c r="F38" s="55"/>
      <c r="G38" s="110"/>
      <c r="H38" s="54"/>
      <c r="I38" s="111"/>
      <c r="J38" s="64"/>
      <c r="K38" s="54"/>
      <c r="L38" s="64"/>
      <c r="M38" s="54"/>
      <c r="N38" s="64"/>
      <c r="O38" s="54"/>
      <c r="P38" s="64"/>
      <c r="Q38" s="54"/>
      <c r="R38" s="54"/>
    </row>
    <row r="39" spans="1:18" ht="15.75">
      <c r="A39" s="55"/>
      <c r="B39" s="59" t="s">
        <v>125</v>
      </c>
      <c r="C39" s="54" t="s">
        <v>127</v>
      </c>
      <c r="D39" s="150"/>
      <c r="E39" s="54"/>
      <c r="F39" s="55"/>
      <c r="G39" s="110"/>
      <c r="H39" s="54"/>
      <c r="I39" s="111"/>
      <c r="J39" s="64"/>
      <c r="K39" s="54"/>
      <c r="L39" s="64"/>
      <c r="M39" s="54"/>
      <c r="N39" s="64"/>
      <c r="O39" s="54"/>
      <c r="P39" s="64"/>
      <c r="Q39" s="54"/>
      <c r="R39" s="54"/>
    </row>
    <row r="40" spans="1:18" ht="15.75">
      <c r="A40" s="55"/>
      <c r="B40" s="59"/>
      <c r="C40" s="54" t="s">
        <v>128</v>
      </c>
      <c r="D40" s="150"/>
      <c r="E40" s="54"/>
      <c r="F40" s="55"/>
      <c r="G40" s="110"/>
      <c r="H40" s="54"/>
      <c r="I40" s="111"/>
      <c r="J40" s="64"/>
      <c r="K40" s="54"/>
      <c r="L40" s="64"/>
      <c r="M40" s="54"/>
      <c r="N40" s="64"/>
      <c r="O40" s="54"/>
      <c r="P40" s="64"/>
      <c r="Q40" s="54"/>
      <c r="R40" s="54"/>
    </row>
    <row r="41" spans="1:18" ht="15.75">
      <c r="A41" s="55"/>
      <c r="B41" s="59"/>
      <c r="C41" s="54" t="s">
        <v>129</v>
      </c>
      <c r="D41" s="150"/>
      <c r="E41" s="54"/>
      <c r="F41" s="55"/>
      <c r="G41" s="110"/>
      <c r="H41" s="54"/>
      <c r="I41" s="111"/>
      <c r="J41" s="64"/>
      <c r="K41" s="54"/>
      <c r="L41" s="64"/>
      <c r="M41" s="54"/>
      <c r="N41" s="64"/>
      <c r="O41" s="54"/>
      <c r="P41" s="64"/>
      <c r="Q41" s="54"/>
      <c r="R41" s="54"/>
    </row>
    <row r="42" spans="1:18" ht="15.75">
      <c r="A42" s="55"/>
      <c r="B42" s="59"/>
      <c r="C42" s="54" t="s">
        <v>130</v>
      </c>
      <c r="D42" s="157"/>
      <c r="E42" s="57"/>
      <c r="F42" s="58"/>
      <c r="G42" s="113"/>
      <c r="H42" s="57"/>
      <c r="I42" s="89"/>
      <c r="J42" s="114"/>
      <c r="K42" s="57"/>
      <c r="L42" s="114"/>
      <c r="M42" s="57"/>
      <c r="N42" s="114"/>
      <c r="O42" s="57"/>
      <c r="P42" s="114"/>
      <c r="Q42" s="57"/>
      <c r="R42" s="57"/>
    </row>
    <row r="43" spans="1:18" ht="15.75">
      <c r="A43" s="161">
        <v>4</v>
      </c>
      <c r="B43" s="75" t="s">
        <v>115</v>
      </c>
      <c r="C43" s="49" t="s">
        <v>118</v>
      </c>
      <c r="D43" s="150">
        <v>1977000</v>
      </c>
      <c r="E43" s="54" t="s">
        <v>138</v>
      </c>
      <c r="F43" s="55"/>
      <c r="G43" s="110"/>
      <c r="H43" s="54"/>
      <c r="I43" s="111"/>
      <c r="J43" s="64"/>
      <c r="K43" s="54"/>
      <c r="L43" s="64"/>
      <c r="M43" s="54"/>
      <c r="N43" s="64"/>
      <c r="O43" s="54"/>
      <c r="P43" s="64"/>
      <c r="Q43" s="54"/>
      <c r="R43" s="54"/>
    </row>
    <row r="44" spans="1:18" ht="15.75">
      <c r="A44" s="55"/>
      <c r="B44" s="59" t="s">
        <v>133</v>
      </c>
      <c r="C44" s="54" t="s">
        <v>134</v>
      </c>
      <c r="D44" s="150"/>
      <c r="E44" s="54"/>
      <c r="F44" s="55"/>
      <c r="G44" s="110"/>
      <c r="H44" s="54"/>
      <c r="I44" s="111"/>
      <c r="J44" s="64"/>
      <c r="K44" s="54"/>
      <c r="L44" s="64"/>
      <c r="M44" s="54"/>
      <c r="N44" s="64"/>
      <c r="O44" s="54"/>
      <c r="P44" s="64"/>
      <c r="Q44" s="54"/>
      <c r="R44" s="54"/>
    </row>
    <row r="45" spans="1:18" ht="15.75">
      <c r="A45" s="55"/>
      <c r="B45" s="59" t="s">
        <v>132</v>
      </c>
      <c r="C45" s="54" t="s">
        <v>135</v>
      </c>
      <c r="D45" s="150"/>
      <c r="E45" s="54"/>
      <c r="F45" s="55"/>
      <c r="G45" s="110"/>
      <c r="H45" s="54"/>
      <c r="I45" s="111"/>
      <c r="J45" s="64"/>
      <c r="K45" s="54"/>
      <c r="L45" s="64"/>
      <c r="M45" s="54"/>
      <c r="N45" s="64"/>
      <c r="O45" s="54"/>
      <c r="P45" s="64"/>
      <c r="Q45" s="54"/>
      <c r="R45" s="54"/>
    </row>
    <row r="46" spans="1:18" ht="15.75">
      <c r="A46" s="55"/>
      <c r="B46" s="59"/>
      <c r="C46" s="54" t="s">
        <v>136</v>
      </c>
      <c r="D46" s="150"/>
      <c r="E46" s="54"/>
      <c r="F46" s="55"/>
      <c r="G46" s="110"/>
      <c r="H46" s="54"/>
      <c r="I46" s="111"/>
      <c r="J46" s="64"/>
      <c r="K46" s="54"/>
      <c r="L46" s="64"/>
      <c r="M46" s="54"/>
      <c r="N46" s="64"/>
      <c r="O46" s="54"/>
      <c r="P46" s="64"/>
      <c r="Q46" s="54"/>
      <c r="R46" s="54"/>
    </row>
    <row r="47" spans="1:18" ht="15.75">
      <c r="A47" s="55"/>
      <c r="B47" s="59"/>
      <c r="C47" s="54" t="s">
        <v>137</v>
      </c>
      <c r="D47" s="150"/>
      <c r="E47" s="54"/>
      <c r="F47" s="55"/>
      <c r="G47" s="110"/>
      <c r="H47" s="54"/>
      <c r="I47" s="111"/>
      <c r="J47" s="64"/>
      <c r="K47" s="54"/>
      <c r="L47" s="64"/>
      <c r="M47" s="54"/>
      <c r="N47" s="64"/>
      <c r="O47" s="54"/>
      <c r="P47" s="64"/>
      <c r="Q47" s="54"/>
      <c r="R47" s="54"/>
    </row>
    <row r="48" spans="1:18" ht="15.75">
      <c r="A48" s="55"/>
      <c r="B48" s="59"/>
      <c r="C48" s="54" t="s">
        <v>123</v>
      </c>
      <c r="D48" s="150"/>
      <c r="E48" s="54"/>
      <c r="F48" s="55"/>
      <c r="G48" s="110"/>
      <c r="H48" s="54"/>
      <c r="I48" s="111"/>
      <c r="J48" s="64"/>
      <c r="K48" s="54"/>
      <c r="L48" s="64"/>
      <c r="M48" s="54"/>
      <c r="N48" s="64"/>
      <c r="O48" s="54"/>
      <c r="P48" s="64"/>
      <c r="Q48" s="54"/>
      <c r="R48" s="54"/>
    </row>
    <row r="49" spans="1:18" ht="15.75">
      <c r="A49" s="58"/>
      <c r="B49" s="60"/>
      <c r="C49" s="113"/>
      <c r="D49" s="157"/>
      <c r="E49" s="57"/>
      <c r="F49" s="58"/>
      <c r="G49" s="113"/>
      <c r="H49" s="57"/>
      <c r="I49" s="89"/>
      <c r="J49" s="114"/>
      <c r="K49" s="57"/>
      <c r="L49" s="114"/>
      <c r="M49" s="57"/>
      <c r="N49" s="114"/>
      <c r="O49" s="57"/>
      <c r="P49" s="114"/>
      <c r="Q49" s="57"/>
      <c r="R49" s="57"/>
    </row>
    <row r="50" spans="1:18" ht="15.75">
      <c r="A50" s="65"/>
      <c r="B50" s="120"/>
      <c r="C50" s="64"/>
      <c r="D50" s="163"/>
      <c r="E50" s="64"/>
      <c r="F50" s="65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</row>
    <row r="51" spans="1:18" ht="15.75">
      <c r="A51" s="65"/>
      <c r="B51" s="120"/>
      <c r="C51" s="64"/>
      <c r="D51" s="163"/>
      <c r="E51" s="64"/>
      <c r="F51" s="65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</row>
    <row r="52" spans="1:18" ht="15.75">
      <c r="A52" s="65"/>
      <c r="B52" s="120"/>
      <c r="C52" s="64"/>
      <c r="D52" s="163"/>
      <c r="E52" s="64"/>
      <c r="F52" s="65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</row>
    <row r="53" spans="1:18" ht="15.75">
      <c r="A53" s="65"/>
      <c r="B53" s="120"/>
      <c r="C53" s="64"/>
      <c r="D53" s="163"/>
      <c r="E53" s="64"/>
      <c r="F53" s="65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</row>
    <row r="54" spans="1:18" ht="15.75">
      <c r="A54" s="65"/>
      <c r="B54" s="120"/>
      <c r="C54" s="64"/>
      <c r="D54" s="163"/>
      <c r="E54" s="64"/>
      <c r="F54" s="65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>
        <v>2</v>
      </c>
    </row>
    <row r="55" spans="1:18" ht="15.75">
      <c r="A55" s="65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253"/>
    </row>
    <row r="56" spans="1:18" ht="26.25" customHeight="1">
      <c r="A56" s="268" t="s">
        <v>15</v>
      </c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</row>
    <row r="57" spans="1:18" ht="15.75">
      <c r="A57" s="268" t="s">
        <v>151</v>
      </c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</row>
    <row r="58" spans="1:18" ht="15.75">
      <c r="A58" s="268" t="s">
        <v>100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</row>
    <row r="59" spans="1:18" ht="18">
      <c r="A59" s="93" t="s">
        <v>101</v>
      </c>
      <c r="B59" s="93"/>
      <c r="C59" s="94"/>
      <c r="D59" s="94"/>
      <c r="E59" s="95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</row>
    <row r="60" spans="1:18" ht="18">
      <c r="A60" s="93" t="s">
        <v>102</v>
      </c>
      <c r="B60" s="93"/>
      <c r="C60" s="94"/>
      <c r="D60" s="94" t="s">
        <v>103</v>
      </c>
      <c r="E60" s="95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</row>
    <row r="61" spans="1:18" ht="18">
      <c r="A61" s="94"/>
      <c r="B61" s="94"/>
      <c r="C61" s="94"/>
      <c r="D61" s="94" t="s">
        <v>104</v>
      </c>
      <c r="E61" s="95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</row>
    <row r="62" spans="1:18" ht="18">
      <c r="A62" s="94" t="s">
        <v>161</v>
      </c>
      <c r="B62" s="94"/>
      <c r="C62" s="94"/>
      <c r="D62" s="94"/>
      <c r="E62" s="95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</row>
    <row r="63" spans="1:18" ht="15.75">
      <c r="A63" s="66" t="s">
        <v>13</v>
      </c>
      <c r="B63" s="66" t="s">
        <v>16</v>
      </c>
      <c r="C63" s="66" t="s">
        <v>17</v>
      </c>
      <c r="D63" s="66" t="s">
        <v>8</v>
      </c>
      <c r="E63" s="66" t="s">
        <v>19</v>
      </c>
      <c r="F63" s="66" t="s">
        <v>50</v>
      </c>
      <c r="G63" s="273" t="s">
        <v>52</v>
      </c>
      <c r="H63" s="274"/>
      <c r="I63" s="275"/>
      <c r="J63" s="273" t="s">
        <v>99</v>
      </c>
      <c r="K63" s="274"/>
      <c r="L63" s="274"/>
      <c r="M63" s="274"/>
      <c r="N63" s="274"/>
      <c r="O63" s="274"/>
      <c r="P63" s="274"/>
      <c r="Q63" s="274"/>
      <c r="R63" s="275"/>
    </row>
    <row r="64" spans="1:18" ht="21">
      <c r="A64" s="67" t="s">
        <v>14</v>
      </c>
      <c r="B64" s="67"/>
      <c r="C64" s="67" t="s">
        <v>18</v>
      </c>
      <c r="D64" s="67" t="s">
        <v>49</v>
      </c>
      <c r="E64" s="67" t="s">
        <v>4</v>
      </c>
      <c r="F64" s="67" t="s">
        <v>51</v>
      </c>
      <c r="G64" s="101" t="s">
        <v>20</v>
      </c>
      <c r="H64" s="102" t="s">
        <v>21</v>
      </c>
      <c r="I64" s="103" t="s">
        <v>22</v>
      </c>
      <c r="J64" s="104" t="s">
        <v>23</v>
      </c>
      <c r="K64" s="102" t="s">
        <v>24</v>
      </c>
      <c r="L64" s="104" t="s">
        <v>25</v>
      </c>
      <c r="M64" s="102" t="s">
        <v>26</v>
      </c>
      <c r="N64" s="104" t="s">
        <v>27</v>
      </c>
      <c r="O64" s="102" t="s">
        <v>28</v>
      </c>
      <c r="P64" s="104" t="s">
        <v>29</v>
      </c>
      <c r="Q64" s="102" t="s">
        <v>30</v>
      </c>
      <c r="R64" s="102" t="s">
        <v>31</v>
      </c>
    </row>
    <row r="65" spans="1:18" ht="15.75">
      <c r="A65" s="137">
        <v>5</v>
      </c>
      <c r="B65" s="59" t="s">
        <v>115</v>
      </c>
      <c r="C65" s="49" t="s">
        <v>118</v>
      </c>
      <c r="D65" s="176">
        <v>1970000</v>
      </c>
      <c r="E65" s="49" t="s">
        <v>145</v>
      </c>
      <c r="F65" s="50" t="s">
        <v>44</v>
      </c>
      <c r="G65" s="106"/>
      <c r="H65" s="49"/>
      <c r="I65" s="107"/>
      <c r="J65" s="108"/>
      <c r="K65" s="49"/>
      <c r="L65" s="108"/>
      <c r="M65" s="49"/>
      <c r="N65" s="108"/>
      <c r="O65" s="49"/>
      <c r="P65" s="108"/>
      <c r="Q65" s="49"/>
      <c r="R65" s="49"/>
    </row>
    <row r="66" spans="1:18" ht="15.75">
      <c r="A66" s="55"/>
      <c r="B66" s="59" t="s">
        <v>139</v>
      </c>
      <c r="C66" s="54" t="s">
        <v>143</v>
      </c>
      <c r="D66" s="150"/>
      <c r="E66" s="54"/>
      <c r="F66" s="55"/>
      <c r="G66" s="110"/>
      <c r="H66" s="54"/>
      <c r="I66" s="111"/>
      <c r="J66" s="64"/>
      <c r="K66" s="54"/>
      <c r="L66" s="64"/>
      <c r="M66" s="54"/>
      <c r="N66" s="64"/>
      <c r="O66" s="54"/>
      <c r="P66" s="64"/>
      <c r="Q66" s="54"/>
      <c r="R66" s="54"/>
    </row>
    <row r="67" spans="1:18" ht="15.75">
      <c r="A67" s="55"/>
      <c r="B67" s="59" t="s">
        <v>140</v>
      </c>
      <c r="C67" s="54" t="s">
        <v>142</v>
      </c>
      <c r="D67" s="150"/>
      <c r="E67" s="54"/>
      <c r="F67" s="55"/>
      <c r="G67" s="110"/>
      <c r="H67" s="54"/>
      <c r="I67" s="111"/>
      <c r="J67" s="64"/>
      <c r="K67" s="54"/>
      <c r="L67" s="64"/>
      <c r="M67" s="54"/>
      <c r="N67" s="64"/>
      <c r="O67" s="54"/>
      <c r="P67" s="64"/>
      <c r="Q67" s="54"/>
      <c r="R67" s="54"/>
    </row>
    <row r="68" spans="1:18" ht="15.75">
      <c r="A68" s="55"/>
      <c r="B68" s="59" t="s">
        <v>141</v>
      </c>
      <c r="C68" s="54" t="s">
        <v>144</v>
      </c>
      <c r="D68" s="150"/>
      <c r="E68" s="54"/>
      <c r="F68" s="55"/>
      <c r="G68" s="110"/>
      <c r="H68" s="54"/>
      <c r="I68" s="111"/>
      <c r="J68" s="64"/>
      <c r="K68" s="54"/>
      <c r="L68" s="64"/>
      <c r="M68" s="54"/>
      <c r="N68" s="64"/>
      <c r="O68" s="54"/>
      <c r="P68" s="64"/>
      <c r="Q68" s="54"/>
      <c r="R68" s="54"/>
    </row>
    <row r="69" spans="1:18" ht="15.75">
      <c r="A69" s="55"/>
      <c r="B69" s="59"/>
      <c r="C69" s="54" t="s">
        <v>129</v>
      </c>
      <c r="D69" s="150"/>
      <c r="E69" s="54"/>
      <c r="F69" s="55"/>
      <c r="G69" s="110"/>
      <c r="H69" s="54"/>
      <c r="I69" s="111"/>
      <c r="J69" s="64"/>
      <c r="K69" s="54"/>
      <c r="L69" s="64"/>
      <c r="M69" s="54"/>
      <c r="N69" s="64"/>
      <c r="O69" s="54"/>
      <c r="P69" s="64"/>
      <c r="Q69" s="54"/>
      <c r="R69" s="54"/>
    </row>
    <row r="70" spans="1:18" ht="15.75">
      <c r="A70" s="55"/>
      <c r="B70" s="59"/>
      <c r="C70" s="54" t="s">
        <v>130</v>
      </c>
      <c r="D70" s="157"/>
      <c r="E70" s="57"/>
      <c r="F70" s="58"/>
      <c r="G70" s="113"/>
      <c r="H70" s="57"/>
      <c r="I70" s="89"/>
      <c r="J70" s="114"/>
      <c r="K70" s="57"/>
      <c r="L70" s="114"/>
      <c r="M70" s="57"/>
      <c r="N70" s="114"/>
      <c r="O70" s="57"/>
      <c r="P70" s="114"/>
      <c r="Q70" s="57"/>
      <c r="R70" s="57"/>
    </row>
    <row r="71" spans="1:18" ht="15.75">
      <c r="A71" s="161">
        <v>6</v>
      </c>
      <c r="B71" s="75" t="s">
        <v>115</v>
      </c>
      <c r="C71" s="49" t="s">
        <v>118</v>
      </c>
      <c r="D71" s="150">
        <v>1981000</v>
      </c>
      <c r="E71" s="54" t="s">
        <v>268</v>
      </c>
      <c r="F71" s="55" t="s">
        <v>44</v>
      </c>
      <c r="G71" s="110"/>
      <c r="H71" s="54"/>
      <c r="I71" s="111"/>
      <c r="J71" s="64"/>
      <c r="K71" s="54"/>
      <c r="L71" s="64"/>
      <c r="M71" s="54"/>
      <c r="N71" s="64"/>
      <c r="O71" s="54"/>
      <c r="P71" s="64"/>
      <c r="Q71" s="54"/>
      <c r="R71" s="54"/>
    </row>
    <row r="72" spans="1:18" ht="15.75">
      <c r="A72" s="55"/>
      <c r="B72" s="59" t="s">
        <v>146</v>
      </c>
      <c r="C72" s="54" t="s">
        <v>148</v>
      </c>
      <c r="D72" s="150"/>
      <c r="E72" s="54"/>
      <c r="F72" s="55"/>
      <c r="G72" s="110"/>
      <c r="H72" s="54"/>
      <c r="I72" s="111"/>
      <c r="J72" s="64"/>
      <c r="K72" s="54"/>
      <c r="L72" s="64"/>
      <c r="M72" s="54"/>
      <c r="N72" s="64"/>
      <c r="O72" s="54"/>
      <c r="P72" s="64"/>
      <c r="Q72" s="54"/>
      <c r="R72" s="54"/>
    </row>
    <row r="73" spans="1:18" ht="15.75">
      <c r="A73" s="55"/>
      <c r="B73" s="59" t="s">
        <v>147</v>
      </c>
      <c r="C73" s="54" t="s">
        <v>149</v>
      </c>
      <c r="D73" s="150"/>
      <c r="E73" s="54"/>
      <c r="F73" s="55"/>
      <c r="G73" s="110"/>
      <c r="H73" s="54"/>
      <c r="I73" s="111"/>
      <c r="J73" s="64"/>
      <c r="K73" s="54"/>
      <c r="L73" s="64"/>
      <c r="M73" s="54"/>
      <c r="N73" s="64"/>
      <c r="O73" s="54"/>
      <c r="P73" s="64"/>
      <c r="Q73" s="54"/>
      <c r="R73" s="54"/>
    </row>
    <row r="74" spans="1:18" ht="15.75">
      <c r="A74" s="55"/>
      <c r="B74" s="59"/>
      <c r="C74" s="54" t="s">
        <v>150</v>
      </c>
      <c r="D74" s="150"/>
      <c r="E74" s="54"/>
      <c r="F74" s="55"/>
      <c r="G74" s="110"/>
      <c r="H74" s="54"/>
      <c r="I74" s="111"/>
      <c r="J74" s="64"/>
      <c r="K74" s="54"/>
      <c r="L74" s="64"/>
      <c r="M74" s="54"/>
      <c r="N74" s="64"/>
      <c r="O74" s="54"/>
      <c r="P74" s="64"/>
      <c r="Q74" s="54"/>
      <c r="R74" s="54"/>
    </row>
    <row r="75" spans="1:18" ht="15.75">
      <c r="A75" s="55"/>
      <c r="B75" s="59"/>
      <c r="C75" s="54" t="s">
        <v>137</v>
      </c>
      <c r="D75" s="150"/>
      <c r="E75" s="54"/>
      <c r="F75" s="55"/>
      <c r="G75" s="110"/>
      <c r="H75" s="54"/>
      <c r="I75" s="111"/>
      <c r="J75" s="64"/>
      <c r="K75" s="54"/>
      <c r="L75" s="64"/>
      <c r="M75" s="54"/>
      <c r="N75" s="64"/>
      <c r="O75" s="54"/>
      <c r="P75" s="64"/>
      <c r="Q75" s="54"/>
      <c r="R75" s="54"/>
    </row>
    <row r="76" spans="1:18" ht="15.75">
      <c r="A76" s="55"/>
      <c r="B76" s="59"/>
      <c r="C76" s="54" t="s">
        <v>123</v>
      </c>
      <c r="D76" s="150"/>
      <c r="E76" s="54"/>
      <c r="F76" s="55"/>
      <c r="G76" s="110"/>
      <c r="H76" s="54"/>
      <c r="I76" s="111"/>
      <c r="J76" s="64"/>
      <c r="K76" s="54"/>
      <c r="L76" s="64"/>
      <c r="M76" s="54"/>
      <c r="N76" s="64"/>
      <c r="O76" s="54"/>
      <c r="P76" s="64"/>
      <c r="Q76" s="54"/>
      <c r="R76" s="54"/>
    </row>
    <row r="77" spans="1:18" ht="15.75">
      <c r="A77" s="58"/>
      <c r="B77" s="60"/>
      <c r="C77" s="113"/>
      <c r="D77" s="157"/>
      <c r="E77" s="57"/>
      <c r="F77" s="58"/>
      <c r="G77" s="113"/>
      <c r="H77" s="57"/>
      <c r="I77" s="89"/>
      <c r="J77" s="114"/>
      <c r="K77" s="57"/>
      <c r="L77" s="114"/>
      <c r="M77" s="57"/>
      <c r="N77" s="114"/>
      <c r="O77" s="57"/>
      <c r="P77" s="114"/>
      <c r="Q77" s="57"/>
      <c r="R77" s="57"/>
    </row>
    <row r="78" spans="1:18" ht="15.75">
      <c r="A78" s="65"/>
      <c r="B78" s="120"/>
      <c r="C78" s="64"/>
      <c r="D78" s="163"/>
      <c r="E78" s="64"/>
      <c r="F78" s="65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</row>
    <row r="79" spans="1:18" ht="15.75">
      <c r="A79" s="65"/>
      <c r="B79" s="120"/>
      <c r="C79" s="64"/>
      <c r="D79" s="163"/>
      <c r="E79" s="64"/>
      <c r="F79" s="65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</row>
    <row r="80" spans="1:18" ht="15.75">
      <c r="A80" s="65"/>
      <c r="B80" s="120"/>
      <c r="C80" s="64"/>
      <c r="D80" s="163"/>
      <c r="E80" s="64"/>
      <c r="F80" s="65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</row>
    <row r="81" spans="1:18" ht="15.75">
      <c r="A81" s="65"/>
      <c r="B81" s="120"/>
      <c r="C81" s="64"/>
      <c r="D81" s="163"/>
      <c r="E81" s="64"/>
      <c r="F81" s="65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</row>
    <row r="82" spans="1:18" ht="15.75">
      <c r="A82" s="65"/>
      <c r="B82" s="120"/>
      <c r="C82" s="64"/>
      <c r="D82" s="163"/>
      <c r="E82" s="64"/>
      <c r="F82" s="65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</row>
    <row r="83" spans="1:18" ht="15.75">
      <c r="A83" s="65"/>
      <c r="B83" s="120"/>
      <c r="C83" s="64"/>
      <c r="D83" s="163"/>
      <c r="E83" s="64"/>
      <c r="F83" s="65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>
        <v>3</v>
      </c>
    </row>
    <row r="84" spans="1:18" ht="15.75">
      <c r="A84" s="65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253"/>
    </row>
    <row r="85" spans="1:18" ht="15.75">
      <c r="A85" s="268" t="s">
        <v>15</v>
      </c>
      <c r="B85" s="277"/>
      <c r="C85" s="277"/>
      <c r="D85" s="277"/>
      <c r="E85" s="277"/>
      <c r="F85" s="277"/>
      <c r="G85" s="277"/>
      <c r="H85" s="277"/>
      <c r="I85" s="277"/>
      <c r="J85" s="277"/>
      <c r="K85" s="277"/>
      <c r="L85" s="277"/>
      <c r="M85" s="277"/>
      <c r="N85" s="277"/>
      <c r="O85" s="277"/>
      <c r="P85" s="277"/>
      <c r="Q85" s="277"/>
      <c r="R85" s="277"/>
    </row>
    <row r="86" spans="1:18" ht="15.75">
      <c r="A86" s="268" t="s">
        <v>151</v>
      </c>
      <c r="B86" s="277"/>
      <c r="C86" s="277"/>
      <c r="D86" s="277"/>
      <c r="E86" s="277"/>
      <c r="F86" s="277"/>
      <c r="G86" s="277"/>
      <c r="H86" s="277"/>
      <c r="I86" s="277"/>
      <c r="J86" s="277"/>
      <c r="K86" s="277"/>
      <c r="L86" s="277"/>
      <c r="M86" s="277"/>
      <c r="N86" s="277"/>
      <c r="O86" s="277"/>
      <c r="P86" s="277"/>
      <c r="Q86" s="277"/>
      <c r="R86" s="277"/>
    </row>
    <row r="87" spans="1:18" ht="15.75">
      <c r="A87" s="268" t="s">
        <v>100</v>
      </c>
      <c r="B87" s="277"/>
      <c r="C87" s="277"/>
      <c r="D87" s="277"/>
      <c r="E87" s="277"/>
      <c r="F87" s="277"/>
      <c r="G87" s="277"/>
      <c r="H87" s="277"/>
      <c r="I87" s="277"/>
      <c r="J87" s="277"/>
      <c r="K87" s="277"/>
      <c r="L87" s="277"/>
      <c r="M87" s="277"/>
      <c r="N87" s="277"/>
      <c r="O87" s="277"/>
      <c r="P87" s="277"/>
      <c r="Q87" s="277"/>
      <c r="R87" s="277"/>
    </row>
    <row r="88" spans="1:18" ht="18">
      <c r="A88" s="93" t="s">
        <v>101</v>
      </c>
      <c r="B88" s="93"/>
      <c r="C88" s="94"/>
      <c r="D88" s="94"/>
      <c r="E88" s="95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</row>
    <row r="89" spans="1:18" ht="18">
      <c r="A89" s="93" t="s">
        <v>102</v>
      </c>
      <c r="B89" s="93"/>
      <c r="C89" s="94"/>
      <c r="D89" s="94" t="s">
        <v>103</v>
      </c>
      <c r="E89" s="95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</row>
    <row r="90" spans="1:18" ht="18">
      <c r="A90" s="94"/>
      <c r="B90" s="94"/>
      <c r="C90" s="94"/>
      <c r="D90" s="94" t="s">
        <v>104</v>
      </c>
      <c r="E90" s="95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</row>
    <row r="91" spans="1:18" ht="18">
      <c r="A91" s="94" t="s">
        <v>161</v>
      </c>
      <c r="B91" s="94"/>
      <c r="C91" s="94"/>
      <c r="D91" s="94"/>
      <c r="E91" s="95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</row>
    <row r="92" spans="1:18" ht="15.75">
      <c r="A92" s="66" t="s">
        <v>13</v>
      </c>
      <c r="B92" s="66" t="s">
        <v>16</v>
      </c>
      <c r="C92" s="66" t="s">
        <v>17</v>
      </c>
      <c r="D92" s="66" t="s">
        <v>8</v>
      </c>
      <c r="E92" s="66" t="s">
        <v>19</v>
      </c>
      <c r="F92" s="66" t="s">
        <v>50</v>
      </c>
      <c r="G92" s="273" t="s">
        <v>52</v>
      </c>
      <c r="H92" s="274"/>
      <c r="I92" s="275"/>
      <c r="J92" s="273" t="s">
        <v>99</v>
      </c>
      <c r="K92" s="274"/>
      <c r="L92" s="274"/>
      <c r="M92" s="274"/>
      <c r="N92" s="274"/>
      <c r="O92" s="274"/>
      <c r="P92" s="274"/>
      <c r="Q92" s="274"/>
      <c r="R92" s="275"/>
    </row>
    <row r="93" spans="1:18" ht="21">
      <c r="A93" s="67" t="s">
        <v>14</v>
      </c>
      <c r="B93" s="67"/>
      <c r="C93" s="67" t="s">
        <v>18</v>
      </c>
      <c r="D93" s="67" t="s">
        <v>49</v>
      </c>
      <c r="E93" s="67" t="s">
        <v>4</v>
      </c>
      <c r="F93" s="67" t="s">
        <v>51</v>
      </c>
      <c r="G93" s="101" t="s">
        <v>20</v>
      </c>
      <c r="H93" s="102" t="s">
        <v>21</v>
      </c>
      <c r="I93" s="103" t="s">
        <v>22</v>
      </c>
      <c r="J93" s="104" t="s">
        <v>23</v>
      </c>
      <c r="K93" s="102" t="s">
        <v>24</v>
      </c>
      <c r="L93" s="104" t="s">
        <v>25</v>
      </c>
      <c r="M93" s="102" t="s">
        <v>26</v>
      </c>
      <c r="N93" s="104" t="s">
        <v>27</v>
      </c>
      <c r="O93" s="102" t="s">
        <v>28</v>
      </c>
      <c r="P93" s="104" t="s">
        <v>29</v>
      </c>
      <c r="Q93" s="102" t="s">
        <v>30</v>
      </c>
      <c r="R93" s="102" t="s">
        <v>31</v>
      </c>
    </row>
    <row r="94" spans="1:18" ht="15.75">
      <c r="A94" s="137">
        <v>7</v>
      </c>
      <c r="B94" s="59" t="s">
        <v>467</v>
      </c>
      <c r="C94" s="49" t="s">
        <v>469</v>
      </c>
      <c r="D94" s="176">
        <v>500000</v>
      </c>
      <c r="E94" s="49" t="s">
        <v>471</v>
      </c>
      <c r="F94" s="50" t="s">
        <v>46</v>
      </c>
      <c r="G94" s="106"/>
      <c r="H94" s="49"/>
      <c r="I94" s="107"/>
      <c r="J94" s="108"/>
      <c r="K94" s="49"/>
      <c r="L94" s="108"/>
      <c r="M94" s="49"/>
      <c r="N94" s="108"/>
      <c r="O94" s="49"/>
      <c r="P94" s="108"/>
      <c r="Q94" s="49"/>
      <c r="R94" s="49"/>
    </row>
    <row r="95" spans="1:18" ht="15.75">
      <c r="A95" s="55"/>
      <c r="B95" s="59" t="s">
        <v>468</v>
      </c>
      <c r="C95" s="54" t="s">
        <v>470</v>
      </c>
      <c r="D95" s="150"/>
      <c r="E95" s="54"/>
      <c r="F95" s="55"/>
      <c r="G95" s="110"/>
      <c r="H95" s="54"/>
      <c r="I95" s="111"/>
      <c r="J95" s="64"/>
      <c r="K95" s="54"/>
      <c r="L95" s="64"/>
      <c r="M95" s="54"/>
      <c r="N95" s="64"/>
      <c r="O95" s="54"/>
      <c r="P95" s="64"/>
      <c r="Q95" s="54"/>
      <c r="R95" s="54"/>
    </row>
    <row r="96" spans="1:18" ht="15.75">
      <c r="A96" s="58"/>
      <c r="B96" s="60"/>
      <c r="C96" s="54"/>
      <c r="D96" s="157"/>
      <c r="E96" s="57"/>
      <c r="F96" s="58"/>
      <c r="G96" s="113"/>
      <c r="H96" s="57"/>
      <c r="I96" s="89"/>
      <c r="J96" s="114"/>
      <c r="K96" s="57"/>
      <c r="L96" s="114"/>
      <c r="M96" s="57"/>
      <c r="N96" s="114"/>
      <c r="O96" s="57"/>
      <c r="P96" s="114"/>
      <c r="Q96" s="57"/>
      <c r="R96" s="57"/>
    </row>
    <row r="97" spans="1:18" ht="15.75">
      <c r="A97" s="161">
        <v>8</v>
      </c>
      <c r="B97" s="59" t="s">
        <v>467</v>
      </c>
      <c r="C97" s="49" t="s">
        <v>469</v>
      </c>
      <c r="D97" s="176">
        <v>500000</v>
      </c>
      <c r="E97" s="49" t="s">
        <v>474</v>
      </c>
      <c r="F97" s="50" t="s">
        <v>46</v>
      </c>
      <c r="G97" s="110"/>
      <c r="H97" s="54"/>
      <c r="I97" s="111"/>
      <c r="J97" s="64"/>
      <c r="K97" s="54"/>
      <c r="L97" s="64"/>
      <c r="M97" s="54"/>
      <c r="N97" s="64"/>
      <c r="O97" s="54"/>
      <c r="P97" s="64"/>
      <c r="Q97" s="54"/>
      <c r="R97" s="54"/>
    </row>
    <row r="98" spans="1:18" ht="15.75">
      <c r="A98" s="55"/>
      <c r="B98" s="59" t="s">
        <v>472</v>
      </c>
      <c r="C98" s="54" t="s">
        <v>473</v>
      </c>
      <c r="D98" s="150"/>
      <c r="E98" s="54"/>
      <c r="F98" s="55"/>
      <c r="G98" s="110"/>
      <c r="H98" s="54"/>
      <c r="I98" s="111"/>
      <c r="J98" s="64"/>
      <c r="K98" s="54"/>
      <c r="L98" s="64"/>
      <c r="M98" s="54"/>
      <c r="N98" s="64"/>
      <c r="O98" s="54"/>
      <c r="P98" s="64"/>
      <c r="Q98" s="54"/>
      <c r="R98" s="54"/>
    </row>
    <row r="99" spans="1:18" ht="15.75">
      <c r="A99" s="58"/>
      <c r="B99" s="60"/>
      <c r="C99" s="57"/>
      <c r="D99" s="157"/>
      <c r="E99" s="57"/>
      <c r="F99" s="58"/>
      <c r="G99" s="113"/>
      <c r="H99" s="57"/>
      <c r="I99" s="89"/>
      <c r="J99" s="114"/>
      <c r="K99" s="57"/>
      <c r="L99" s="114"/>
      <c r="M99" s="57"/>
      <c r="N99" s="114"/>
      <c r="O99" s="57"/>
      <c r="P99" s="114"/>
      <c r="Q99" s="57"/>
      <c r="R99" s="57"/>
    </row>
    <row r="100" spans="1:18" ht="15.75">
      <c r="A100" s="65"/>
      <c r="B100" s="120"/>
      <c r="C100" s="64"/>
      <c r="D100" s="163"/>
      <c r="E100" s="64"/>
      <c r="F100" s="65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</row>
    <row r="101" spans="1:18" ht="15.75">
      <c r="A101" s="65"/>
      <c r="B101" s="120"/>
      <c r="C101" s="64"/>
      <c r="D101" s="163"/>
      <c r="E101" s="64"/>
      <c r="F101" s="65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</row>
    <row r="102" spans="1:18" ht="15.75">
      <c r="A102" s="65"/>
      <c r="B102" s="120"/>
      <c r="C102" s="64"/>
      <c r="D102" s="163"/>
      <c r="E102" s="64"/>
      <c r="F102" s="65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</row>
    <row r="103" spans="1:18" ht="15.75">
      <c r="A103" s="65"/>
      <c r="B103" s="120"/>
      <c r="C103" s="64"/>
      <c r="D103" s="163"/>
      <c r="E103" s="64"/>
      <c r="F103" s="65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</row>
    <row r="104" spans="1:18" ht="15.75">
      <c r="A104" s="65"/>
      <c r="B104" s="120"/>
      <c r="C104" s="64"/>
      <c r="D104" s="163"/>
      <c r="E104" s="64"/>
      <c r="F104" s="65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</row>
    <row r="105" spans="1:18" ht="15.75">
      <c r="A105" s="65"/>
      <c r="B105" s="120"/>
      <c r="C105" s="64"/>
      <c r="D105" s="163"/>
      <c r="E105" s="64"/>
      <c r="F105" s="65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</row>
    <row r="106" spans="1:18" ht="15.75">
      <c r="A106" s="65"/>
      <c r="B106" s="120"/>
      <c r="C106" s="64"/>
      <c r="D106" s="163"/>
      <c r="E106" s="64"/>
      <c r="F106" s="65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</row>
    <row r="107" spans="1:18" ht="15.75">
      <c r="A107" s="65"/>
      <c r="B107" s="120"/>
      <c r="C107" s="64"/>
      <c r="D107" s="163"/>
      <c r="E107" s="64"/>
      <c r="F107" s="65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</row>
    <row r="108" spans="1:18" ht="15.75">
      <c r="A108" s="65"/>
      <c r="B108" s="120"/>
      <c r="C108" s="64"/>
      <c r="D108" s="163"/>
      <c r="E108" s="64"/>
      <c r="F108" s="65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</row>
    <row r="109" spans="1:18" ht="15.75">
      <c r="A109" s="65"/>
      <c r="B109" s="120"/>
      <c r="C109" s="64"/>
      <c r="D109" s="163"/>
      <c r="E109" s="64"/>
      <c r="F109" s="65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</row>
    <row r="110" spans="1:18" ht="15.75">
      <c r="A110" s="65"/>
      <c r="B110" s="120"/>
      <c r="C110" s="64"/>
      <c r="D110" s="163"/>
      <c r="E110" s="64"/>
      <c r="F110" s="65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</row>
    <row r="111" spans="1:18" ht="15.75">
      <c r="A111" s="65"/>
      <c r="B111" s="120"/>
      <c r="C111" s="64"/>
      <c r="D111" s="163"/>
      <c r="E111" s="64"/>
      <c r="F111" s="65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</row>
    <row r="112" spans="1:18" ht="15.75">
      <c r="A112" s="65"/>
      <c r="B112" s="120"/>
      <c r="C112" s="64"/>
      <c r="D112" s="163"/>
      <c r="E112" s="64"/>
      <c r="F112" s="65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</row>
    <row r="113" spans="1:18" ht="15.75">
      <c r="A113" s="65"/>
      <c r="B113" s="120"/>
      <c r="C113" s="64"/>
      <c r="D113" s="163"/>
      <c r="E113" s="64"/>
      <c r="F113" s="65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>
        <v>4</v>
      </c>
    </row>
    <row r="114" spans="1:18" ht="15.75">
      <c r="A114" s="65"/>
      <c r="B114" s="120"/>
      <c r="C114" s="64"/>
      <c r="D114" s="163"/>
      <c r="E114" s="64"/>
      <c r="F114" s="65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</row>
    <row r="115" spans="1:18" ht="15.75">
      <c r="A115" s="268" t="s">
        <v>15</v>
      </c>
      <c r="B115" s="277"/>
      <c r="C115" s="277"/>
      <c r="D115" s="277"/>
      <c r="E115" s="277"/>
      <c r="F115" s="277"/>
      <c r="G115" s="277"/>
      <c r="H115" s="277"/>
      <c r="I115" s="277"/>
      <c r="J115" s="277"/>
      <c r="K115" s="277"/>
      <c r="L115" s="277"/>
      <c r="M115" s="277"/>
      <c r="N115" s="277"/>
      <c r="O115" s="277"/>
      <c r="P115" s="277"/>
      <c r="Q115" s="277"/>
      <c r="R115" s="277"/>
    </row>
    <row r="116" spans="1:18" ht="15.75">
      <c r="A116" s="268" t="s">
        <v>151</v>
      </c>
      <c r="B116" s="277"/>
      <c r="C116" s="277"/>
      <c r="D116" s="277"/>
      <c r="E116" s="277"/>
      <c r="F116" s="277"/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</row>
    <row r="117" spans="1:18" ht="15.75">
      <c r="A117" s="268" t="s">
        <v>100</v>
      </c>
      <c r="B117" s="277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</row>
    <row r="118" spans="1:18" ht="18">
      <c r="A118" s="93" t="s">
        <v>152</v>
      </c>
      <c r="B118" s="93"/>
      <c r="C118" s="94"/>
      <c r="D118" s="94"/>
      <c r="E118" s="95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6"/>
    </row>
    <row r="119" spans="1:18" ht="18">
      <c r="A119" s="93" t="s">
        <v>102</v>
      </c>
      <c r="B119" s="93"/>
      <c r="C119" s="94"/>
      <c r="D119" s="94"/>
      <c r="E119" s="95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6"/>
    </row>
    <row r="120" spans="1:18" ht="18">
      <c r="A120" s="94"/>
      <c r="B120" s="94" t="s">
        <v>633</v>
      </c>
      <c r="C120" s="94"/>
      <c r="D120" s="94"/>
      <c r="E120" s="95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7"/>
    </row>
    <row r="121" spans="1:18" ht="15.75">
      <c r="A121" s="66" t="s">
        <v>13</v>
      </c>
      <c r="B121" s="66" t="s">
        <v>16</v>
      </c>
      <c r="C121" s="66" t="s">
        <v>17</v>
      </c>
      <c r="D121" s="66" t="s">
        <v>8</v>
      </c>
      <c r="E121" s="66" t="s">
        <v>19</v>
      </c>
      <c r="F121" s="66" t="s">
        <v>50</v>
      </c>
      <c r="G121" s="273" t="s">
        <v>52</v>
      </c>
      <c r="H121" s="274"/>
      <c r="I121" s="275"/>
      <c r="J121" s="273" t="s">
        <v>99</v>
      </c>
      <c r="K121" s="274"/>
      <c r="L121" s="274"/>
      <c r="M121" s="274"/>
      <c r="N121" s="274"/>
      <c r="O121" s="274"/>
      <c r="P121" s="274"/>
      <c r="Q121" s="274"/>
      <c r="R121" s="275"/>
    </row>
    <row r="122" spans="1:18" ht="21">
      <c r="A122" s="67" t="s">
        <v>14</v>
      </c>
      <c r="B122" s="67"/>
      <c r="C122" s="67" t="s">
        <v>18</v>
      </c>
      <c r="D122" s="67" t="s">
        <v>49</v>
      </c>
      <c r="E122" s="67" t="s">
        <v>4</v>
      </c>
      <c r="F122" s="67" t="s">
        <v>51</v>
      </c>
      <c r="G122" s="101" t="s">
        <v>20</v>
      </c>
      <c r="H122" s="102" t="s">
        <v>21</v>
      </c>
      <c r="I122" s="103" t="s">
        <v>22</v>
      </c>
      <c r="J122" s="104" t="s">
        <v>23</v>
      </c>
      <c r="K122" s="102" t="s">
        <v>24</v>
      </c>
      <c r="L122" s="104" t="s">
        <v>25</v>
      </c>
      <c r="M122" s="102" t="s">
        <v>26</v>
      </c>
      <c r="N122" s="104" t="s">
        <v>27</v>
      </c>
      <c r="O122" s="102" t="s">
        <v>28</v>
      </c>
      <c r="P122" s="104" t="s">
        <v>29</v>
      </c>
      <c r="Q122" s="102" t="s">
        <v>30</v>
      </c>
      <c r="R122" s="102" t="s">
        <v>31</v>
      </c>
    </row>
    <row r="123" spans="1:18" ht="15.75">
      <c r="A123" s="137">
        <v>1</v>
      </c>
      <c r="B123" s="59" t="s">
        <v>634</v>
      </c>
      <c r="C123" s="49" t="s">
        <v>635</v>
      </c>
      <c r="D123" s="176">
        <v>5000000</v>
      </c>
      <c r="E123" s="49" t="s">
        <v>632</v>
      </c>
      <c r="F123" s="50" t="s">
        <v>311</v>
      </c>
      <c r="G123" s="106"/>
      <c r="H123" s="49"/>
      <c r="I123" s="107"/>
      <c r="J123" s="108"/>
      <c r="K123" s="49"/>
      <c r="L123" s="108"/>
      <c r="M123" s="49"/>
      <c r="N123" s="108"/>
      <c r="O123" s="49"/>
      <c r="P123" s="108"/>
      <c r="Q123" s="49"/>
      <c r="R123" s="49"/>
    </row>
    <row r="124" spans="1:18" ht="15.75">
      <c r="A124" s="55"/>
      <c r="B124" s="59"/>
      <c r="C124" s="54" t="s">
        <v>636</v>
      </c>
      <c r="D124" s="150"/>
      <c r="E124" s="54"/>
      <c r="F124" s="55" t="s">
        <v>44</v>
      </c>
      <c r="G124" s="110"/>
      <c r="H124" s="54"/>
      <c r="I124" s="111"/>
      <c r="J124" s="64"/>
      <c r="K124" s="54"/>
      <c r="L124" s="64"/>
      <c r="M124" s="54"/>
      <c r="N124" s="64"/>
      <c r="O124" s="54"/>
      <c r="P124" s="64"/>
      <c r="Q124" s="54"/>
      <c r="R124" s="54"/>
    </row>
    <row r="125" spans="1:18" ht="15.75">
      <c r="A125" s="58"/>
      <c r="B125" s="60"/>
      <c r="C125" s="57" t="s">
        <v>637</v>
      </c>
      <c r="D125" s="157"/>
      <c r="E125" s="57"/>
      <c r="F125" s="58"/>
      <c r="G125" s="113"/>
      <c r="H125" s="57"/>
      <c r="I125" s="89"/>
      <c r="J125" s="114"/>
      <c r="K125" s="57"/>
      <c r="L125" s="114"/>
      <c r="M125" s="57"/>
      <c r="N125" s="114"/>
      <c r="O125" s="57"/>
      <c r="P125" s="114"/>
      <c r="Q125" s="57"/>
      <c r="R125" s="57"/>
    </row>
    <row r="126" spans="1:18" ht="15.75">
      <c r="A126" s="137">
        <v>2</v>
      </c>
      <c r="B126" s="156" t="s">
        <v>638</v>
      </c>
      <c r="C126" s="49" t="s">
        <v>639</v>
      </c>
      <c r="D126" s="176">
        <v>200000</v>
      </c>
      <c r="E126" s="49" t="s">
        <v>398</v>
      </c>
      <c r="F126" s="50" t="s">
        <v>311</v>
      </c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</row>
    <row r="127" spans="1:18" ht="15.75">
      <c r="A127" s="58"/>
      <c r="B127" s="129"/>
      <c r="C127" s="57" t="s">
        <v>640</v>
      </c>
      <c r="D127" s="157"/>
      <c r="E127" s="57"/>
      <c r="F127" s="58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</row>
    <row r="128" spans="1:18" ht="15.75">
      <c r="A128" s="50">
        <v>3</v>
      </c>
      <c r="B128" s="75" t="s">
        <v>641</v>
      </c>
      <c r="C128" s="49" t="s">
        <v>642</v>
      </c>
      <c r="D128" s="176">
        <v>10825200</v>
      </c>
      <c r="E128" s="49" t="s">
        <v>398</v>
      </c>
      <c r="F128" s="50" t="s">
        <v>311</v>
      </c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</row>
    <row r="129" spans="1:19" ht="15.75">
      <c r="A129" s="58"/>
      <c r="B129" s="60"/>
      <c r="C129" s="57"/>
      <c r="D129" s="157"/>
      <c r="E129" s="57"/>
      <c r="F129" s="58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</row>
    <row r="130" spans="1:19" ht="15.75">
      <c r="A130" s="233"/>
      <c r="B130" s="254" t="s">
        <v>643</v>
      </c>
      <c r="C130" s="106" t="s">
        <v>644</v>
      </c>
      <c r="D130" s="255">
        <v>2688000</v>
      </c>
      <c r="E130" s="106" t="s">
        <v>398</v>
      </c>
      <c r="F130" s="233" t="s">
        <v>311</v>
      </c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49"/>
    </row>
    <row r="131" spans="1:19" ht="15.75">
      <c r="A131" s="234"/>
      <c r="B131" s="256"/>
      <c r="C131" s="113"/>
      <c r="D131" s="252"/>
      <c r="E131" s="113"/>
      <c r="F131" s="234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57"/>
    </row>
    <row r="132" spans="1:19" ht="15.75">
      <c r="A132" s="233"/>
      <c r="B132" s="254" t="s">
        <v>645</v>
      </c>
      <c r="C132" s="106" t="s">
        <v>646</v>
      </c>
      <c r="D132" s="255">
        <v>120000</v>
      </c>
      <c r="E132" s="106" t="s">
        <v>398</v>
      </c>
      <c r="F132" s="233" t="s">
        <v>311</v>
      </c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235"/>
    </row>
    <row r="133" spans="1:19" ht="15.75">
      <c r="A133" s="234"/>
      <c r="B133" s="256"/>
      <c r="C133" s="113"/>
      <c r="D133" s="252"/>
      <c r="E133" s="113"/>
      <c r="F133" s="234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57"/>
      <c r="S133" s="235"/>
    </row>
    <row r="134" spans="1:19" ht="15.75">
      <c r="A134" s="50"/>
      <c r="B134" s="257" t="s">
        <v>647</v>
      </c>
      <c r="C134" s="106" t="s">
        <v>648</v>
      </c>
      <c r="D134" s="255">
        <v>300000</v>
      </c>
      <c r="E134" s="106" t="s">
        <v>398</v>
      </c>
      <c r="F134" s="233" t="s">
        <v>311</v>
      </c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235"/>
    </row>
    <row r="135" spans="1:19" ht="15.75">
      <c r="A135" s="58"/>
      <c r="B135" s="256"/>
      <c r="C135" s="113"/>
      <c r="D135" s="252"/>
      <c r="E135" s="113"/>
      <c r="F135" s="234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57"/>
      <c r="S135" s="235"/>
    </row>
    <row r="136" spans="1:19" ht="15.75">
      <c r="A136" s="50"/>
      <c r="B136" s="75" t="s">
        <v>649</v>
      </c>
      <c r="C136" s="49" t="s">
        <v>651</v>
      </c>
      <c r="D136" s="176">
        <v>320000</v>
      </c>
      <c r="E136" s="49" t="s">
        <v>398</v>
      </c>
      <c r="F136" s="50" t="s">
        <v>311</v>
      </c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</row>
    <row r="137" spans="1:19" ht="15.75">
      <c r="A137" s="55"/>
      <c r="B137" s="59" t="s">
        <v>650</v>
      </c>
      <c r="C137" s="54" t="s">
        <v>652</v>
      </c>
      <c r="D137" s="150"/>
      <c r="E137" s="54"/>
      <c r="F137" s="55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</row>
    <row r="138" spans="1:19" ht="15.75">
      <c r="A138" s="58"/>
      <c r="B138" s="60"/>
      <c r="C138" s="57" t="s">
        <v>653</v>
      </c>
      <c r="D138" s="157"/>
      <c r="E138" s="57"/>
      <c r="F138" s="58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</row>
    <row r="139" spans="1:19" ht="15.75">
      <c r="A139" s="65"/>
      <c r="B139" s="120"/>
      <c r="C139" s="64"/>
      <c r="D139" s="163"/>
      <c r="E139" s="64"/>
      <c r="F139" s="65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</row>
    <row r="140" spans="1:19" ht="15.75">
      <c r="A140" s="65"/>
      <c r="B140" s="120"/>
      <c r="C140" s="64"/>
      <c r="D140" s="163"/>
      <c r="E140" s="64"/>
      <c r="F140" s="65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</row>
    <row r="141" spans="1:19" ht="15.75">
      <c r="A141" s="65"/>
      <c r="B141" s="120"/>
      <c r="C141" s="64"/>
      <c r="D141" s="163"/>
      <c r="E141" s="64"/>
      <c r="F141" s="65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</row>
    <row r="142" spans="1:19" ht="15.75">
      <c r="A142" s="65"/>
      <c r="B142" s="120"/>
      <c r="C142" s="64"/>
      <c r="D142" s="163"/>
      <c r="E142" s="64"/>
      <c r="F142" s="65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</row>
    <row r="143" spans="1:19" ht="15.75">
      <c r="A143" s="65"/>
      <c r="B143" s="120"/>
      <c r="C143" s="64"/>
      <c r="D143" s="163"/>
      <c r="E143" s="64"/>
      <c r="F143" s="65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>
        <v>5</v>
      </c>
    </row>
    <row r="144" spans="1:19" ht="15.75">
      <c r="A144" s="65"/>
      <c r="B144" s="120"/>
      <c r="C144" s="64"/>
      <c r="D144" s="163"/>
      <c r="E144" s="64"/>
      <c r="F144" s="65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</row>
    <row r="145" spans="1:18" ht="15.75">
      <c r="A145" s="268" t="s">
        <v>15</v>
      </c>
      <c r="B145" s="277"/>
      <c r="C145" s="277"/>
      <c r="D145" s="277"/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  <c r="P145" s="277"/>
      <c r="Q145" s="277"/>
      <c r="R145" s="277"/>
    </row>
    <row r="146" spans="1:18" ht="15.75">
      <c r="A146" s="268" t="s">
        <v>151</v>
      </c>
      <c r="B146" s="277"/>
      <c r="C146" s="277"/>
      <c r="D146" s="277"/>
      <c r="E146" s="277"/>
      <c r="F146" s="277"/>
      <c r="G146" s="277"/>
      <c r="H146" s="27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/>
    </row>
    <row r="147" spans="1:18" ht="15.75">
      <c r="A147" s="268" t="s">
        <v>100</v>
      </c>
      <c r="B147" s="277"/>
      <c r="C147" s="277"/>
      <c r="D147" s="277"/>
      <c r="E147" s="277"/>
      <c r="F147" s="277"/>
      <c r="G147" s="277"/>
      <c r="H147" s="27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</row>
    <row r="148" spans="1:18" ht="18">
      <c r="A148" s="93" t="s">
        <v>152</v>
      </c>
      <c r="B148" s="93"/>
      <c r="C148" s="94"/>
      <c r="D148" s="94"/>
      <c r="E148" s="95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6"/>
    </row>
    <row r="149" spans="1:18" ht="18">
      <c r="A149" s="93" t="s">
        <v>102</v>
      </c>
      <c r="B149" s="93"/>
      <c r="C149" s="94"/>
      <c r="D149" s="94"/>
      <c r="E149" s="95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6"/>
    </row>
    <row r="150" spans="1:18" ht="18">
      <c r="A150" s="94"/>
      <c r="B150" s="94" t="s">
        <v>633</v>
      </c>
      <c r="C150" s="94"/>
      <c r="D150" s="94"/>
      <c r="E150" s="95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7"/>
    </row>
    <row r="151" spans="1:18" ht="15.75">
      <c r="A151" s="66" t="s">
        <v>13</v>
      </c>
      <c r="B151" s="66" t="s">
        <v>16</v>
      </c>
      <c r="C151" s="66" t="s">
        <v>17</v>
      </c>
      <c r="D151" s="66" t="s">
        <v>8</v>
      </c>
      <c r="E151" s="66" t="s">
        <v>19</v>
      </c>
      <c r="F151" s="66" t="s">
        <v>50</v>
      </c>
      <c r="G151" s="273" t="s">
        <v>52</v>
      </c>
      <c r="H151" s="274"/>
      <c r="I151" s="275"/>
      <c r="J151" s="273" t="s">
        <v>99</v>
      </c>
      <c r="K151" s="274"/>
      <c r="L151" s="274"/>
      <c r="M151" s="274"/>
      <c r="N151" s="274"/>
      <c r="O151" s="274"/>
      <c r="P151" s="274"/>
      <c r="Q151" s="274"/>
      <c r="R151" s="275"/>
    </row>
    <row r="152" spans="1:18" ht="21">
      <c r="A152" s="67" t="s">
        <v>14</v>
      </c>
      <c r="B152" s="67"/>
      <c r="C152" s="67" t="s">
        <v>18</v>
      </c>
      <c r="D152" s="67" t="s">
        <v>49</v>
      </c>
      <c r="E152" s="67" t="s">
        <v>4</v>
      </c>
      <c r="F152" s="67" t="s">
        <v>51</v>
      </c>
      <c r="G152" s="101" t="s">
        <v>20</v>
      </c>
      <c r="H152" s="102" t="s">
        <v>21</v>
      </c>
      <c r="I152" s="103" t="s">
        <v>22</v>
      </c>
      <c r="J152" s="104" t="s">
        <v>23</v>
      </c>
      <c r="K152" s="102" t="s">
        <v>24</v>
      </c>
      <c r="L152" s="104" t="s">
        <v>25</v>
      </c>
      <c r="M152" s="102" t="s">
        <v>26</v>
      </c>
      <c r="N152" s="104" t="s">
        <v>27</v>
      </c>
      <c r="O152" s="102" t="s">
        <v>28</v>
      </c>
      <c r="P152" s="104" t="s">
        <v>29</v>
      </c>
      <c r="Q152" s="102" t="s">
        <v>30</v>
      </c>
      <c r="R152" s="102" t="s">
        <v>31</v>
      </c>
    </row>
    <row r="153" spans="1:18" ht="15.75">
      <c r="A153" s="137">
        <v>1</v>
      </c>
      <c r="B153" s="59" t="s">
        <v>634</v>
      </c>
      <c r="C153" s="49" t="s">
        <v>635</v>
      </c>
      <c r="D153" s="176">
        <v>5000000</v>
      </c>
      <c r="E153" s="49" t="s">
        <v>632</v>
      </c>
      <c r="F153" s="50" t="s">
        <v>311</v>
      </c>
      <c r="G153" s="106"/>
      <c r="H153" s="49"/>
      <c r="I153" s="107"/>
      <c r="J153" s="108"/>
      <c r="K153" s="49"/>
      <c r="L153" s="108"/>
      <c r="M153" s="49"/>
      <c r="N153" s="108"/>
      <c r="O153" s="49"/>
      <c r="P153" s="108"/>
      <c r="Q153" s="49"/>
      <c r="R153" s="49"/>
    </row>
    <row r="154" spans="1:18" ht="15.75">
      <c r="A154" s="55"/>
      <c r="B154" s="59"/>
      <c r="C154" s="54" t="s">
        <v>636</v>
      </c>
      <c r="D154" s="150"/>
      <c r="E154" s="54"/>
      <c r="F154" s="55" t="s">
        <v>44</v>
      </c>
      <c r="G154" s="110"/>
      <c r="H154" s="54"/>
      <c r="I154" s="111"/>
      <c r="J154" s="64"/>
      <c r="K154" s="54"/>
      <c r="L154" s="64"/>
      <c r="M154" s="54"/>
      <c r="N154" s="64"/>
      <c r="O154" s="54"/>
      <c r="P154" s="64"/>
      <c r="Q154" s="54"/>
      <c r="R154" s="54"/>
    </row>
    <row r="155" spans="1:18" ht="15.75">
      <c r="A155" s="58"/>
      <c r="B155" s="60"/>
      <c r="C155" s="57" t="s">
        <v>637</v>
      </c>
      <c r="D155" s="157"/>
      <c r="E155" s="57"/>
      <c r="F155" s="58"/>
      <c r="G155" s="113"/>
      <c r="H155" s="57"/>
      <c r="I155" s="89"/>
      <c r="J155" s="114"/>
      <c r="K155" s="57"/>
      <c r="L155" s="114"/>
      <c r="M155" s="57"/>
      <c r="N155" s="114"/>
      <c r="O155" s="57"/>
      <c r="P155" s="114"/>
      <c r="Q155" s="57"/>
      <c r="R155" s="57"/>
    </row>
    <row r="156" spans="1:18" ht="15.75">
      <c r="A156" s="65"/>
      <c r="B156" s="120"/>
      <c r="C156" s="64"/>
      <c r="D156" s="163"/>
      <c r="E156" s="64"/>
      <c r="F156" s="65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</row>
    <row r="157" spans="1:18" ht="15.75">
      <c r="A157" s="65"/>
      <c r="B157" s="120"/>
      <c r="C157" s="64"/>
      <c r="D157" s="163"/>
      <c r="E157" s="64"/>
      <c r="F157" s="65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</row>
    <row r="158" spans="1:18" ht="15.75">
      <c r="A158" s="65"/>
      <c r="B158" s="120"/>
      <c r="C158" s="64"/>
      <c r="D158" s="163"/>
      <c r="E158" s="64"/>
      <c r="F158" s="65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</row>
    <row r="159" spans="1:18" ht="15.75">
      <c r="A159" s="65"/>
      <c r="B159" s="120"/>
      <c r="C159" s="64"/>
      <c r="D159" s="163"/>
      <c r="E159" s="64"/>
      <c r="F159" s="65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</row>
    <row r="160" spans="1:18" ht="15.75">
      <c r="A160" s="65"/>
      <c r="B160" s="120"/>
      <c r="C160" s="64"/>
      <c r="D160" s="163"/>
      <c r="E160" s="64"/>
      <c r="F160" s="65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</row>
    <row r="161" spans="1:18" ht="15.75">
      <c r="A161" s="65"/>
      <c r="B161" s="120"/>
      <c r="C161" s="64"/>
      <c r="D161" s="163"/>
      <c r="E161" s="64"/>
      <c r="F161" s="65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</row>
    <row r="162" spans="1:18" ht="15.75">
      <c r="A162" s="65"/>
      <c r="B162" s="120"/>
      <c r="C162" s="64"/>
      <c r="D162" s="163"/>
      <c r="E162" s="64"/>
      <c r="F162" s="65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</row>
    <row r="163" spans="1:18" ht="15.75">
      <c r="A163" s="65"/>
      <c r="B163" s="120"/>
      <c r="C163" s="64"/>
      <c r="D163" s="163"/>
      <c r="E163" s="64"/>
      <c r="F163" s="65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</row>
    <row r="164" spans="1:18" ht="15.75">
      <c r="A164" s="65"/>
      <c r="B164" s="120"/>
      <c r="C164" s="64"/>
      <c r="D164" s="163"/>
      <c r="E164" s="64"/>
      <c r="F164" s="65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</row>
    <row r="165" spans="1:18" ht="15.75">
      <c r="A165" s="65"/>
      <c r="B165" s="120"/>
      <c r="C165" s="64"/>
      <c r="D165" s="163"/>
      <c r="E165" s="64"/>
      <c r="F165" s="65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</row>
    <row r="166" spans="1:18" ht="15.75">
      <c r="A166" s="65"/>
      <c r="B166" s="120"/>
      <c r="C166" s="64"/>
      <c r="D166" s="163"/>
      <c r="E166" s="64"/>
      <c r="F166" s="65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</row>
    <row r="167" spans="1:18" ht="18.75">
      <c r="A167" s="41"/>
      <c r="B167" s="76"/>
      <c r="C167" s="39"/>
      <c r="D167" s="42"/>
      <c r="E167" s="64"/>
      <c r="F167" s="65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</row>
    <row r="173" spans="1:18" ht="15">
      <c r="R173" s="259">
        <v>6</v>
      </c>
    </row>
  </sheetData>
  <mergeCells count="30">
    <mergeCell ref="A1:R1"/>
    <mergeCell ref="A2:R2"/>
    <mergeCell ref="A3:R3"/>
    <mergeCell ref="A85:R85"/>
    <mergeCell ref="A86:R86"/>
    <mergeCell ref="A56:R56"/>
    <mergeCell ref="A57:R57"/>
    <mergeCell ref="A58:R58"/>
    <mergeCell ref="G63:I63"/>
    <mergeCell ref="J63:R63"/>
    <mergeCell ref="G8:I8"/>
    <mergeCell ref="J8:R8"/>
    <mergeCell ref="G35:I35"/>
    <mergeCell ref="J35:R35"/>
    <mergeCell ref="A28:R28"/>
    <mergeCell ref="A29:R29"/>
    <mergeCell ref="A115:R115"/>
    <mergeCell ref="A30:R30"/>
    <mergeCell ref="A87:R87"/>
    <mergeCell ref="G92:I92"/>
    <mergeCell ref="J92:R92"/>
    <mergeCell ref="A146:R146"/>
    <mergeCell ref="A147:R147"/>
    <mergeCell ref="G151:I151"/>
    <mergeCell ref="J151:R151"/>
    <mergeCell ref="A116:R116"/>
    <mergeCell ref="A117:R117"/>
    <mergeCell ref="G121:I121"/>
    <mergeCell ref="J121:R121"/>
    <mergeCell ref="A145:R14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บัญชีสรุปโครงการ</vt:lpstr>
      <vt:lpstr>ยุทธ 1 ค.พื้นฐาน</vt:lpstr>
      <vt:lpstr>ยุทธ 2 คุณภาพชีวิต</vt:lpstr>
      <vt:lpstr>ยุทธ 1โครงสร้าง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</dc:creator>
  <cp:lastModifiedBy>BEER</cp:lastModifiedBy>
  <cp:lastPrinted>2018-10-30T07:44:06Z</cp:lastPrinted>
  <dcterms:created xsi:type="dcterms:W3CDTF">2014-07-25T02:26:04Z</dcterms:created>
  <dcterms:modified xsi:type="dcterms:W3CDTF">2018-10-30T07:44:24Z</dcterms:modified>
</cp:coreProperties>
</file>