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28" windowWidth="20736" windowHeight="9540" activeTab="2"/>
  </bookViews>
  <sheets>
    <sheet name="บัญชีสรุปโครงการ" sheetId="1" r:id="rId1"/>
    <sheet name="ยุทธ 2 คุณภาพชีวิต" sheetId="4" r:id="rId2"/>
    <sheet name="ยุทธ 1โครงสร้าง" sheetId="5" r:id="rId3"/>
    <sheet name="แผนงานเกษตร" sheetId="7" r:id="rId4"/>
    <sheet name="การท่องเที่ยว" sheetId="8" r:id="rId5"/>
    <sheet name="ส่วนการศึกษา" sheetId="9" r:id="rId6"/>
    <sheet name="สาธารณสุข" sheetId="10" r:id="rId7"/>
    <sheet name="พัฒนาชุมชน" sheetId="11" r:id="rId8"/>
    <sheet name="ป้องกัน" sheetId="12" r:id="rId9"/>
    <sheet name="บริหารทั่วไป" sheetId="13" r:id="rId10"/>
  </sheets>
  <calcPr calcId="144525"/>
</workbook>
</file>

<file path=xl/calcChain.xml><?xml version="1.0" encoding="utf-8"?>
<calcChain xmlns="http://schemas.openxmlformats.org/spreadsheetml/2006/main">
  <c r="D36" i="1" l="1"/>
  <c r="B36" i="1"/>
  <c r="D19" i="1"/>
  <c r="D16" i="1"/>
  <c r="B16" i="1"/>
  <c r="B19" i="1"/>
  <c r="D31" i="1"/>
  <c r="B31" i="1"/>
  <c r="B37" i="1" l="1"/>
  <c r="C16" i="1" s="1"/>
  <c r="D37" i="1"/>
  <c r="E16" i="1" s="1"/>
  <c r="E29" i="1"/>
  <c r="C31" i="1" l="1"/>
  <c r="C29" i="1"/>
  <c r="C14" i="1"/>
  <c r="C19" i="1"/>
  <c r="C13" i="1"/>
  <c r="C9" i="1"/>
  <c r="C10" i="1" s="1"/>
  <c r="C36" i="1"/>
  <c r="C34" i="1"/>
  <c r="C15" i="1"/>
  <c r="C35" i="1"/>
  <c r="C18" i="1"/>
  <c r="C12" i="1"/>
  <c r="E35" i="1"/>
  <c r="E15" i="1"/>
  <c r="E9" i="1"/>
  <c r="E10" i="1" s="1"/>
  <c r="E34" i="1"/>
  <c r="E14" i="1"/>
  <c r="E36" i="1"/>
  <c r="E18" i="1"/>
  <c r="E19" i="1"/>
  <c r="E31" i="1"/>
  <c r="E13" i="1"/>
  <c r="E12" i="1"/>
  <c r="E8" i="1"/>
  <c r="C8" i="1"/>
  <c r="D10" i="1" l="1"/>
  <c r="B10" i="1"/>
  <c r="C37" i="1" l="1"/>
  <c r="E37" i="1"/>
</calcChain>
</file>

<file path=xl/sharedStrings.xml><?xml version="1.0" encoding="utf-8"?>
<sst xmlns="http://schemas.openxmlformats.org/spreadsheetml/2006/main" count="4050" uniqueCount="833">
  <si>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</si>
  <si>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</si>
  <si>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</si>
  <si>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</si>
  <si>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</si>
  <si>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</si>
  <si>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</si>
  <si>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</si>
  <si>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</si>
  <si>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</si>
  <si>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</si>
  <si>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</si>
  <si>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</si>
  <si>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บัญชีโครงการ/กิจกรรม/งบประมาณ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</si>
  <si>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</si>
  <si>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</si>
  <si>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</si>
  <si>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</si>
  <si>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</si>
  <si>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</si>
  <si>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</si>
  <si>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</si>
  <si>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</si>
  <si>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</si>
  <si>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</si>
  <si>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</si>
  <si>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</si>
  <si>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</si>
  <si>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</si>
  <si>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</si>
  <si>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</si>
  <si>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t>1.  ยุทธศาสตร์การพัฒนาด้านโครงสร้างพื้นฐาน</t>
  </si>
  <si>
    <t>กองช่าง</t>
  </si>
  <si>
    <t>พ.ศ.2560</t>
  </si>
  <si>
    <t>กองการศึกษา</t>
  </si>
  <si>
    <t>(บาท)</t>
  </si>
  <si>
    <t>หน่วยงาน</t>
  </si>
  <si>
    <t>รับผิดชอบหลัก</t>
  </si>
  <si>
    <t>พ.ศ.2561</t>
  </si>
  <si>
    <t xml:space="preserve">  1.1 แผนงานเคหะและชุมชน </t>
  </si>
  <si>
    <t>กองคลัง</t>
  </si>
  <si>
    <t xml:space="preserve">  1.2 แผนงานอุตสาหกรรมและการโยธา</t>
  </si>
  <si>
    <t>พ.ศ.2562</t>
  </si>
  <si>
    <t>องค์การบริหารส่วนตำบลบางขัน</t>
  </si>
  <si>
    <t>ภายใต้ยุทธศาสตร์ที่  ๑  ยุทธศาสตร์การพัฒนาโครงสร้างพื้นฐาน</t>
  </si>
  <si>
    <t xml:space="preserve">     วัตถุประสงค์ของยุทธศาสตร์</t>
  </si>
  <si>
    <t>๑.  เพื่อพัฒนาเส้นทางคมนาคมให้มั่นคงถาวร</t>
  </si>
  <si>
    <t>๒.  เพื่อพัฒนาสาธารณูปโภค สาธารณูปการขั้นพื้นฐานอย่างทั่วถึง</t>
  </si>
  <si>
    <t>ก่อสร้างถนนคอนกรีตเสริม</t>
  </si>
  <si>
    <t>จราจรกว้าง ๔.๐๐ม.ไหล่ทางหินผุกว้าง</t>
  </si>
  <si>
    <t>พร้อมป้ายประชาสัมพันธ์</t>
  </si>
  <si>
    <t>ก่อสร้างถนนลาดยางผิวจราจรแอสฟัลท์</t>
  </si>
  <si>
    <t>อบต. พร้อมป้ายประชาสัมพันธ์</t>
  </si>
  <si>
    <t>ระยะทาง ๗๘๐ ม. หรือตามแบบแปลง</t>
  </si>
  <si>
    <t>อบต.พร้อมป้ายประชาสัมพันธ์</t>
  </si>
  <si>
    <t>ม.๖,๗,๑๘</t>
  </si>
  <si>
    <t>จราจรผิวกว้าง ๕.๐๐ม.ความหนา ๐.๐๔</t>
  </si>
  <si>
    <t>แผนการดำเนินงาน ประจำปีงบประมาณ พ.ศ.2562</t>
  </si>
  <si>
    <t>ภายใต้ยุทธศาสตร์ที่  ๒  ยุทธศาสตร์การพัฒนาคุณภาพชีวิตและสังคม</t>
  </si>
  <si>
    <t>๑.  เพื่อส่งเสริมการศึกษาแก่เด็ก เยาวชนและประชาชนทั่วไป</t>
  </si>
  <si>
    <t>๒. เพื่อส่งเสริมศาสนา ประเพณี วัฒนธรรมและภูมิปัญญาท้องถิ่น</t>
  </si>
  <si>
    <t>๓. เพื่อส่งเสริมกีฬาและนันทนาการ</t>
  </si>
  <si>
    <t>๔. เพื่อส่งเสริมสุขภาพอนามัย ควบคุมโรคและป้องกันโรคต่างๆในชุมชน</t>
  </si>
  <si>
    <t>๕. เพื่อพัฒนาคุณภาพชีวิตและการสังเคราะห์ แก่เด็ก สตรี ผู้สูงอายุ ผู้พิการ ผู้ป่วยเอดส์และผู้ด้อยโอกาส</t>
  </si>
  <si>
    <t>๖. เพื่อป้องกันและแก้ไขปัญหายาเสพติด</t>
  </si>
  <si>
    <t>๗. เพื่อป้องกันและบรรเทาสาธารณภัย</t>
  </si>
  <si>
    <t xml:space="preserve">      แผนนงาน การศึกษา  แนวทางการพัฒนา ๑ เพื่อส่งเสริมการศึกษาแก่เด็ก เยาวชนและประชาชนทั่วไป</t>
  </si>
  <si>
    <t xml:space="preserve">                          พ.ศ.2561</t>
  </si>
  <si>
    <t xml:space="preserve">  แผนนงาน การศึกษา  แนวทางการพัฒนา ๑ เพื่อส่งเสริมการศึกษาแก่เด็ก เยาวชนและประชาชนทั่วไป</t>
  </si>
  <si>
    <t>สนับสนุนอาหารเสริม(นม)ให้แก่</t>
  </si>
  <si>
    <t>โรงเรียนที่สังกัด สพฐ จำนวน</t>
  </si>
  <si>
    <t xml:space="preserve">๗ แห่ง </t>
  </si>
  <si>
    <t>ศพด จำนวน ๕ แห่ง</t>
  </si>
  <si>
    <t>สนับสนุนอาหารเสริม(นม)</t>
  </si>
  <si>
    <t>สนับสนุนอาหารกลางวันโรงเรียน</t>
  </si>
  <si>
    <t>สนับสนุนอาหารกลางวัน</t>
  </si>
  <si>
    <t>สพฐ จำนวน ๗ แห่ง</t>
  </si>
  <si>
    <t>สพฐ จำนวน</t>
  </si>
  <si>
    <t>๗ แห่งในเขต</t>
  </si>
  <si>
    <t>ต.บางขัน</t>
  </si>
  <si>
    <t xml:space="preserve">  แผนนงาน ศาสนาวัฒนธรรมและนันทนาการ  แนวทางการพัฒนา ๒. เพื่อส่งเสริมศาสนา ประเพณี วัฒนธรรมและภูมิปัญญาท้องถิ่น</t>
  </si>
  <si>
    <t>โครงการจัดงานวันฮารีรายอ</t>
  </si>
  <si>
    <t>โครงการทำบุญร่วมใจสร้างเสริมคุณธรรม</t>
  </si>
  <si>
    <t>โครงการอุดหนุนที่ทำการปกครองอำเภอ</t>
  </si>
  <si>
    <t>โครงการอุดหนุนสภาวัฒนธรรมอำเภอ</t>
  </si>
  <si>
    <t>บางขัน</t>
  </si>
  <si>
    <t>อุดหนุนที่ทำการปกครองอำเภอบางขัน</t>
  </si>
  <si>
    <t>ประเพณีเดือนสิบ</t>
  </si>
  <si>
    <t>กองศึกษา</t>
  </si>
  <si>
    <t xml:space="preserve">                          พ.ศ.2562</t>
  </si>
  <si>
    <t xml:space="preserve">  แผนนงาน ศาสนาวัฒนธรรมและนันทนาการ  แนวทางการพัฒนา ๓. เพื่อส่งเสริมการกีฬาและนันทนาการ</t>
  </si>
  <si>
    <t xml:space="preserve">  แผนนงาน สาธารณสุข  แนวทางการพัฒนา ๔. เพื่อส่งเสริมสุขภาพอนามัย ควบคุมโรคและป้องกันโรคต่างๆในชุมชน</t>
  </si>
  <si>
    <t>ค่าใช้จ่ายในการป้องกันและควบคุมโรค</t>
  </si>
  <si>
    <t>และส่งเสริมสุขภาพ</t>
  </si>
  <si>
    <t>โครงการจัดระบบบำบัดน้ำเสียเพื่อสุข</t>
  </si>
  <si>
    <t>ภาพที่ดีของชุมชน</t>
  </si>
  <si>
    <t>โครงการตรวจสอบคุณภาพน้ำประปาใน</t>
  </si>
  <si>
    <t>เขตพื้นที่ตำบลบางขัน</t>
  </si>
  <si>
    <t>โครงการบริหารจัดการขยะอันตรายชุมชน</t>
  </si>
  <si>
    <t>โครงการรณรงค์และป้องกันโรคพิษสุนัข</t>
  </si>
  <si>
    <t>บ้า</t>
  </si>
  <si>
    <t>โครงการส่งเสริมการคัดแยกขยะมูลฝอย</t>
  </si>
  <si>
    <t>ในครัวเรือน</t>
  </si>
  <si>
    <t>โครงการส่งเสริมการจัดการขยะอินทรีย์</t>
  </si>
  <si>
    <t>และขยะเปียกในครัวเรือน</t>
  </si>
  <si>
    <t>โครงการส่งเสริมการใช้สารอินทรีย์</t>
  </si>
  <si>
    <t>แทนสารเคมี</t>
  </si>
  <si>
    <t>โครงการควบคุมโรคขาดสารไอโอดีน</t>
  </si>
  <si>
    <t>ของสมเด็จพระเทพฯ หมู่ที่ 15</t>
  </si>
  <si>
    <t>ของสมเด็จพระเทพฯ หมู่ที่ 3</t>
  </si>
  <si>
    <t>ของสมเด็จพระเทพฯ หมู่ที่ 5</t>
  </si>
  <si>
    <t>ของสมเด็จพระเทพฯ หมู่ที่ 6</t>
  </si>
  <si>
    <t>โครงการตรวจสุขภาพเคลื่อนที่ สมเด็จ</t>
  </si>
  <si>
    <t>พระเจ้าลูกเธอเจ้าฟ้าจุฬาภรณ์ฯ หมู่ที่ 1</t>
  </si>
  <si>
    <t>พระเจ้าลูกเธอเจ้าฟ้าจุฬาภรณ์ฯ หมู่ที่ 16</t>
  </si>
  <si>
    <t>พระเจ้าลูกเธอเจ้าฟ้าจุฬาภรณ์ฯ หมู่ที่ 17</t>
  </si>
  <si>
    <t>พระเจ้าลูกเธอเจ้าฟ้าจุฬาภรณ์ฯ หมู่ที่ 18</t>
  </si>
  <si>
    <t>พระเจ้าลูกเธอเจ้าฟ้าจุฬาภรณ์ฯ หมู่ที่ 2</t>
  </si>
  <si>
    <t>พระเจ้าลูกเธอเจ้าฟ้าจุฬาภรณ์ฯ หมู่ที่ 9</t>
  </si>
  <si>
    <t>โครงการตามแนวทางของทัตกรรมเคลื่อน</t>
  </si>
  <si>
    <t>ที่ในพระบาทสมเด็จพระเจ้าอยู่รัชกาลที่ ๙</t>
  </si>
  <si>
    <t>หมู่ที่ 1</t>
  </si>
  <si>
    <t>หมู่ที่ 18</t>
  </si>
  <si>
    <t>หมู่ที่ 2</t>
  </si>
  <si>
    <t>โครงการปรับปรุงภาวะโภชนาการและ</t>
  </si>
  <si>
    <t>สุขภาพเด็ก หมู่ที่ 11</t>
  </si>
  <si>
    <t>สุขภาพเด็ก หมู่ที่ 12</t>
  </si>
  <si>
    <t>สุขภาพเด็ก หมู่ที่ 13</t>
  </si>
  <si>
    <t>สุขภาพเด็ก หมู่ที่ 14</t>
  </si>
  <si>
    <t>สุขภาพเด็ก หมู่ที่ 15</t>
  </si>
  <si>
    <t>สุขภาพเด็ก หมู่ที่ 3</t>
  </si>
  <si>
    <t>สุขภาพเด็ก หมู่ที่ 4</t>
  </si>
  <si>
    <t>สุขภาพเด็ก หมู่ที่ 6</t>
  </si>
  <si>
    <t>โครงการรณรงค์แก้ปัญหายาเสพติด</t>
  </si>
  <si>
    <t>to be numberone หมู่ที่ 8</t>
  </si>
  <si>
    <t>to be numberone หมู่ที่ 10</t>
  </si>
  <si>
    <t>to be numberone หมู่ที่ 7</t>
  </si>
  <si>
    <t>โครงการส่งเสริมโภชนาการและสุขภาพ</t>
  </si>
  <si>
    <t>อนามัยแม่และเด็ก หมู่ที่ 10</t>
  </si>
  <si>
    <t>อนามัยแม่และเด็ก หมู่ที่ 11</t>
  </si>
  <si>
    <t>อนามัยแม่และเด็ก หมู่ที่ 12</t>
  </si>
  <si>
    <t>อนามัยแม่และเด็ก หมู่ที่ 13</t>
  </si>
  <si>
    <t>อนามัยแม่และเด็ก หมู่ที่ 14</t>
  </si>
  <si>
    <t>อนามัยแม่และเด็ก หมู่ที่ 16</t>
  </si>
  <si>
    <t>อนามัยแม่และเด็ก หมู่ที่ 17</t>
  </si>
  <si>
    <t>อนามัยแม่และเด็ก หมู่ที่ 4</t>
  </si>
  <si>
    <t>อนามัยแม่และเด็ก หมู่ที่ 7</t>
  </si>
  <si>
    <t>อนามัยแม่และเด็ก หมู่ที่ 8</t>
  </si>
  <si>
    <t>อนามัยแม่และเด็ก หมู่ที่ 9</t>
  </si>
  <si>
    <t>โครงการสืบสานพระราชปณิธานสมเด็จย่า</t>
  </si>
  <si>
    <t>ต้านภัยมะเร็งเต้านม หมู่ที่ 2</t>
  </si>
  <si>
    <t>ต้านภัยมะเร็งเต้านม หมู่ที่ 1</t>
  </si>
  <si>
    <t>ต้านภัยมะเร็งเต้านม หมู่ที่ 10</t>
  </si>
  <si>
    <t>ต้านภัยมะเร็งเต้านม หมู่ที่ 11</t>
  </si>
  <si>
    <t>ต้านภัยมะเร็งเต้านม หมู่ที่ 12</t>
  </si>
  <si>
    <t>ต้านภัยมะเร็งเต้านม หมู่ที่ 13</t>
  </si>
  <si>
    <t>ต้านภัยมะเร็งเต้านม หมู่ที่ 14</t>
  </si>
  <si>
    <t>ต้านภัยมะเร็งเต้านม หมู่ที่ 15</t>
  </si>
  <si>
    <t>ต้านภัยมะเร็งเต้านม หมู่ที่ 16</t>
  </si>
  <si>
    <t>ต้านภัยมะเร็งเต้านม หมู่ที่ 17</t>
  </si>
  <si>
    <t>ต้านภัยมะเร็งเต้านม หมู่ที่ 18</t>
  </si>
  <si>
    <t>ต้านภัยมะเร็งเต้านม หมู่ที่ 3</t>
  </si>
  <si>
    <t>ต้านภัยมะเร็งเต้านม หมู่ที่ 4</t>
  </si>
  <si>
    <t>ต้านภัยมะเร็งเต้านม หมู่ที่ 5</t>
  </si>
  <si>
    <t>ต้านภัยมะเร็งเต้านม หมู่ที่ 6</t>
  </si>
  <si>
    <t>ต้านภัยมะเร็งเต้านม หมู่ที่ 7</t>
  </si>
  <si>
    <t>ต้านภัยมะเร็งเต้านม หมู่ที่ 8</t>
  </si>
  <si>
    <t>ต้านภัยมะเร็งเต้านม หมู่ที่ 9</t>
  </si>
  <si>
    <t>ม.๙</t>
  </si>
  <si>
    <t>ม.8</t>
  </si>
  <si>
    <t>ม.7</t>
  </si>
  <si>
    <t>ม.6</t>
  </si>
  <si>
    <t>ม.5</t>
  </si>
  <si>
    <t>ม.4</t>
  </si>
  <si>
    <t>ม.3</t>
  </si>
  <si>
    <t>ม.18</t>
  </si>
  <si>
    <t>ม.17</t>
  </si>
  <si>
    <t>ม.16</t>
  </si>
  <si>
    <t>ม.15</t>
  </si>
  <si>
    <t>ม.14</t>
  </si>
  <si>
    <t>ม.13</t>
  </si>
  <si>
    <t>ม.12</t>
  </si>
  <si>
    <t>ม.11</t>
  </si>
  <si>
    <t>ม.10</t>
  </si>
  <si>
    <t>ม.1</t>
  </si>
  <si>
    <t>ม.2</t>
  </si>
  <si>
    <t>ม.9</t>
  </si>
  <si>
    <t>สุขภาพเด็ก หมู่ที่ 5</t>
  </si>
  <si>
    <t xml:space="preserve">  แผนนงาน สร้างความเข้มแข็งของชุมชน  แนวทางการพัฒนา ๕.เพื่อพัฒนาคุณภาพชีวิตและการสังคมสงเคราะห์ แก่เด็ก สตรี ผู้สูงอายุ ผู้พิการ ผู้ป่วยเอดส์และผู้ด้อยโอกาส</t>
  </si>
  <si>
    <t>โครงการชวนน้องเข้าวัด</t>
  </si>
  <si>
    <t>โครงการเชิดชูเกียรติบุคคลตัวอย่าง</t>
  </si>
  <si>
    <t>เศรษฐกิจกิจพอเพียงตำบลบางขัน</t>
  </si>
  <si>
    <t>โครงการนันทนาการสร้างสรรค์ ส่งเสริม</t>
  </si>
  <si>
    <t>คุณภาพชีวิตผู้สูงอายุ</t>
  </si>
  <si>
    <t>โครงการแนะนำส่งเสริมการเลี้ยงลูกบุตร</t>
  </si>
  <si>
    <t>วัยปฐมวัย</t>
  </si>
  <si>
    <t>โครงการประชาสัมพันธ์สิทธิประโยชน์</t>
  </si>
  <si>
    <t>และสวัสดิการทางสังคม</t>
  </si>
  <si>
    <t>โครงการปลูกความดี</t>
  </si>
  <si>
    <t>โครงการฝึกอบรมเชิงปฏิบัติการการส่ง</t>
  </si>
  <si>
    <t>เสริมอาชีพการทำผลิตภัณฑ์สมุนไพรไทย</t>
  </si>
  <si>
    <t>เสริมอาชีพการทำขนมไทย</t>
  </si>
  <si>
    <t>โครงการเยาวชนต้นแบบตำบลบางขัน</t>
  </si>
  <si>
    <t>โครงการส่งเสริมพัฒนาการคนพิการ</t>
  </si>
  <si>
    <t>และให้ความรู้แก่ผู้ดูแลคนพิการ</t>
  </si>
  <si>
    <t>โครงการส่งเสริมพัฒนาศัยกภาพสตรี</t>
  </si>
  <si>
    <t>ฝึกอบรมให้ความรู้</t>
  </si>
  <si>
    <t>โครงการส่งเสริมศูนย์พัฒนาครอบครัว</t>
  </si>
  <si>
    <t>ในตำบล</t>
  </si>
  <si>
    <t>โครงการส่งเสริมสุขภาพผู้สูงอายุและให้</t>
  </si>
  <si>
    <t>ความรู้แก่ผู้ดูแลผู้สูงอายุ</t>
  </si>
  <si>
    <t>โครงการสตรีไทยห่วงใยสุขภาพ</t>
  </si>
  <si>
    <t xml:space="preserve">  แผนนงาน สร้างความเข้มแข็งของชุมชน  แนวทางการพัฒนา ๖.เพื่อป้องกันและแก้ไขปัญหายาเสพติด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</si>
  <si>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</si>
  <si>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</si>
  <si>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</si>
  <si>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</si>
  <si>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</si>
  <si>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โครงการป้องกันและแก้ไขปัญหาอุทกภัย</t>
  </si>
  <si>
    <t>วาตภัยน้ำป่าไหลหลาก และดินถล่ม</t>
  </si>
  <si>
    <t>โครงการป้องกันและแก้ไขปัญหาภัยแล้ง</t>
  </si>
  <si>
    <t>โครงการฝึกซักซ้อมแผนปฏิบัติการ</t>
  </si>
  <si>
    <t xml:space="preserve">ป้องกันและบรรเทาสาธารณภัย </t>
  </si>
  <si>
    <t>โครงการฝึกอบรมอปพร. อบต.บางขัน</t>
  </si>
  <si>
    <t>หลักสูตรจัดตั้ง</t>
  </si>
  <si>
    <t xml:space="preserve">โครงการฝึกอบรม อปพร.อบต.บางขัน </t>
  </si>
  <si>
    <t>หลักสูตรทบทวน</t>
  </si>
  <si>
    <t>โครงการฝึกอบรมเชิงปฏิบัติการป้องกันอัคคีภัย</t>
  </si>
  <si>
    <t>โครงการฝึกอบรมป้องกันไฟป่าและหมอกควัน</t>
  </si>
  <si>
    <t xml:space="preserve">  แผนนงาน สร้างความเข้มแข็งของชุมชน  แนวทางการพัฒนา ๗.เพื่อป้องกันและบรรเทาสาธารณภัย</t>
  </si>
  <si>
    <t>ภายใต้ยุทธศาสตร์ที่  ๓  ยุทธศาสตร์การพัฒนาเศรษฐกิจ</t>
  </si>
  <si>
    <t>วัตถุประสงค์ของยุทธศาสตร์</t>
  </si>
  <si>
    <t>๑.เพื่อส่งเสริมการประกอบอาชีพและพัฒนาความรู้ด้านการเกษตร</t>
  </si>
  <si>
    <t>๒.จัดให้มีแหล่งน้ำเพื่อการเกษตรให้ทั่วถึงและเพียงพอ</t>
  </si>
  <si>
    <t>๓.จัดให้มีแหล่งน้ำท่องเที่ยวทางธรรมชาติ</t>
  </si>
  <si>
    <t xml:space="preserve">  แผนนงาน การเกษตร  แนวทางการพัฒนา ๑. เพื่อส่งเสริมการประกอบอาชีพและพัฒนาความรู้ด้านการเกษตร</t>
  </si>
  <si>
    <t>วัสดุการเกษตร</t>
  </si>
  <si>
    <t>จัดซื้อวัสดุการเกษตร</t>
  </si>
  <si>
    <t>โครงการกำจัดผักตบชวาและวัชพืชใน</t>
  </si>
  <si>
    <t>แหล่งน้ำสาธารณะ</t>
  </si>
  <si>
    <t>สำรวจสภาพแหล่งน้ำในชุมชน</t>
  </si>
  <si>
    <t>จัดทำแผนปฏิบัติการในการกำจัดวัชพืช</t>
  </si>
  <si>
    <t>โครงการอนุรักษ์ป่าต้นน้ำ</t>
  </si>
  <si>
    <t>๑.จัดการสิ่งแวดล้อมและมลพิษต่างๆ</t>
  </si>
  <si>
    <t>๒.การอนุรักษ์ ฟื้นฟู ทรัพยกรธรรมชาติและสิ่งแวดล้อม</t>
  </si>
  <si>
    <t xml:space="preserve">  แผนนงาน การเกษตร  แนวทางการพัฒนา ๑. จัดการสิ่งแวดล้อมและมลพิษต่างๆ</t>
  </si>
  <si>
    <t>โครงการสร้างจิตสำนึกรักษ์ทรัพยากร</t>
  </si>
  <si>
    <t>ธรรมชาติและสิ่งแวดล้อม</t>
  </si>
  <si>
    <t>ให้ความรู้นักเรียนในสถานศึกษา</t>
  </si>
  <si>
    <t>โรงเรียน</t>
  </si>
  <si>
    <t>ภายใต้ยุทธศาสตร์ที่  ๔  ยุทธศาสตร์การพัฒนาคุณภาพสิ่งแวดล้อมและทรัพยากรธรรมชาติ</t>
  </si>
  <si>
    <t>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</si>
  <si>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๑.เพื่อพัฒนาและส่งเสริมการมีส่วนร่วมของประชาชนในการจัดทำแผนพัฒนาท้องถิ่น</t>
  </si>
  <si>
    <t>๒.เพื่อพัฒนาการบริหารจัดการของ อบต.ให้มีประสิทธิภาพและโปร่งใส</t>
  </si>
  <si>
    <t>๓.เพื่อพัฒนาศํกยภาพของบุคลากรอย่างสม่ำเสมอและต่อเนื่อง</t>
  </si>
  <si>
    <t>๔.เพื่อส่งเสริมการปกครองระบอบประชาธิปไตยอันมีพระมหากษัตรย์ทรงเป็นพระมุข</t>
  </si>
  <si>
    <t xml:space="preserve">  แผนนงาน บริหารงานทั่วไป  แนวทางการพัฒนา ๑. เพื่อพัฒนาและส่งเสริมการมีส่วนร่วมของประชาชนในการจัดทำแผนพัฒนาท้องถิ่น</t>
  </si>
  <si>
    <t>ออกพื้นที่ การจัดเก็บข้อมูลพื้นฐาน</t>
  </si>
  <si>
    <t>การจัดประชุมประชาคม</t>
  </si>
  <si>
    <t>โครงการส่งเสริมสนับสนุนจัดทำแผนชุมชน</t>
  </si>
  <si>
    <t>การจัดเก็บข้อมูลพื้นฐาน</t>
  </si>
  <si>
    <t xml:space="preserve">รายจ่ายเพื่อให้ได้มาซึ่งบริการ </t>
  </si>
  <si>
    <t xml:space="preserve"> - ค่าธรรมเนียมค่าลงทะเบียนต่างๆ</t>
  </si>
  <si>
    <t xml:space="preserve"> - ค่าถ่ายเอกสาร ค่าเย็บหนังสือ เข้าปกฯ</t>
  </si>
  <si>
    <t>อบต.</t>
  </si>
  <si>
    <t xml:space="preserve"> - ค่าจ้างเหมาบริการ</t>
  </si>
  <si>
    <t xml:space="preserve"> - ค่าซักฟอก ค่าตักปฏิกูลฯ</t>
  </si>
  <si>
    <t xml:space="preserve"> - ค่าโฆษณาและเผยแพร่</t>
  </si>
  <si>
    <t xml:space="preserve"> - ค่าจ้างเหมาหรือปิดแผงประกาศ</t>
  </si>
  <si>
    <t xml:space="preserve"> - ค่าบริการจัดเก็บบันทึกข้อมูลฯ</t>
  </si>
  <si>
    <t xml:space="preserve"> - จัดทำข้อมูลพื้นฐานของ อบต</t>
  </si>
  <si>
    <t xml:space="preserve"> - ค่าวารสาร/หนังสือพิมพ์</t>
  </si>
  <si>
    <t xml:space="preserve"> - หนังสือพิมพ์รายวันและวารสารอื่นๆ</t>
  </si>
  <si>
    <t xml:space="preserve"> - โครงการปรับปรุงประสิทธิภาพการให้</t>
  </si>
  <si>
    <t>บริการข้อมูลข่าวสาร</t>
  </si>
  <si>
    <t xml:space="preserve"> - ปรับปรุงสถานที่และอบรมประชาชน</t>
  </si>
  <si>
    <t xml:space="preserve"> - ค่าเช่าพื้นที่เว็บไซด์</t>
  </si>
  <si>
    <t xml:space="preserve"> - ค่าเช่าเว็บไซด์ของ อบต.</t>
  </si>
  <si>
    <t>รายจ่ายเกี่ยวกับการรับรองและพิธีการ</t>
  </si>
  <si>
    <t>ส่วนการศึกษา</t>
  </si>
  <si>
    <t xml:space="preserve"> - ค่ารับรองในการต้อนรับบุคคลฯ</t>
  </si>
  <si>
    <t xml:space="preserve"> - ค่ารับรองค่าเครื่องดื่มฯ</t>
  </si>
  <si>
    <t xml:space="preserve"> - ค่าเลี้ยงรับรองในการประชุมสภา</t>
  </si>
  <si>
    <t xml:space="preserve"> - ค่าใช้จ่ายในการจัดกิจกรรมจัดงาน</t>
  </si>
  <si>
    <t xml:space="preserve"> - จัดกิจกรรม จัดงาน จัดนิทรรศการ</t>
  </si>
  <si>
    <t>ค่าบำรุงรักษาและซ่อมแซม</t>
  </si>
  <si>
    <t xml:space="preserve"> - ค่าบำรุงสิ่งของที่โดยสภาพมีลักษณะ</t>
  </si>
  <si>
    <t>คงทนถาวร</t>
  </si>
  <si>
    <t>วัดสุสำนักงาน</t>
  </si>
  <si>
    <t xml:space="preserve"> - ค่าวัสดุสำนักงาน เช่น</t>
  </si>
  <si>
    <t>กระดาษ ปากกาฯ</t>
  </si>
  <si>
    <t>วัสดุไฟฟ้าและวิทยุ</t>
  </si>
  <si>
    <t xml:space="preserve"> - ค่าวัสดุไฟฟ้าและวิทยุ</t>
  </si>
  <si>
    <t>เช่นหลอดไฟฯ</t>
  </si>
  <si>
    <t>วัสดุงานบ้านงานครัว</t>
  </si>
  <si>
    <t xml:space="preserve"> - ค่าวัสดุงานบ้านงานครัว เช่นไม้กวาด</t>
  </si>
  <si>
    <t>วัสดุยานพาหนะและขนส่ง</t>
  </si>
  <si>
    <t xml:space="preserve"> - ค่าวัสดุยานพาหนะและขนส่ง</t>
  </si>
  <si>
    <t>อบต</t>
  </si>
  <si>
    <t>วัสดุเชื้อเพลิงและหล่อลื่น</t>
  </si>
  <si>
    <t xml:space="preserve">  แผนนงาน บริหารงานทั่วไป  แนวทางการพัฒนา ๒. เพื่อพัฒนาการบริหารจัดการของ อบต.ให้มีประสิทธิภาพและโปร่งใส</t>
  </si>
  <si>
    <t>วัสดุก่อสร้าง</t>
  </si>
  <si>
    <t xml:space="preserve"> - ค่าวัสดุก่อสร้าง</t>
  </si>
  <si>
    <t xml:space="preserve"> - ค่าวัสดุเชื้อเพลิงและหล่อลื่น</t>
  </si>
  <si>
    <t>วัสดุโฆษณาและเผยแพร่</t>
  </si>
  <si>
    <t xml:space="preserve"> - ค่าวัสดุโฆษณาและเผยแพร่</t>
  </si>
  <si>
    <t>วัดสุคอมพิวเตอร์</t>
  </si>
  <si>
    <t xml:space="preserve"> - ค่าวัสดุคอมพิวเตอร์</t>
  </si>
  <si>
    <t>ค่าไฟฟ้า</t>
  </si>
  <si>
    <t xml:space="preserve"> - ค่ากระแสไฟฟ้าของสำนักงาน</t>
  </si>
  <si>
    <t xml:space="preserve"> - ค่ากระแสไฟฟ้าของ ศพด.</t>
  </si>
  <si>
    <t>ค่าบริการโทรศัพท์</t>
  </si>
  <si>
    <t xml:space="preserve"> - ค่าบริการโทรศัพท์</t>
  </si>
  <si>
    <t>ค่าไปรษณีย์</t>
  </si>
  <si>
    <t xml:space="preserve"> - ค่าไปรษณีย์ของ อบต.บางขัน</t>
  </si>
  <si>
    <t>ค่าบริการสื่อสารและโทรคมนาคม</t>
  </si>
  <si>
    <t xml:space="preserve"> - ค่าบริการสื่อสารและโทรคมนาคม</t>
  </si>
  <si>
    <t>ครุภัณฑ์สำนักงาน จัดซื้อตู้เก็บเอกสาร</t>
  </si>
  <si>
    <t>จัดซื้อตู้เก็บเอกสารจำนวน ๓ ชุด</t>
  </si>
  <si>
    <t>ขนาด ๑๒๑.๘(W)+40.6(D)+87.7(H)</t>
  </si>
  <si>
    <t>ครุภัณฑ์สำนักงาน จัดซื้อโต๊ะทำงานและเก้า</t>
  </si>
  <si>
    <t>อี้ทำงาน</t>
  </si>
  <si>
    <t xml:space="preserve"> - จัดซื้อโต๊ะทำงานและเก้าอี้ทำงาน</t>
  </si>
  <si>
    <t>ระดับ 3-5 จำนวน 2 ชุด</t>
  </si>
  <si>
    <t>ครุภัณฑ์สำนักงาน จัดซื้อโทรศัพท์เคลื่อนที่</t>
  </si>
  <si>
    <t>จัดซื้อโทรศัพท์เคลื่อนที่ จำนวน 2 เครื่อง</t>
  </si>
  <si>
    <t>ระบบสัมผัส กว้าง 4.7 นิ้ว ความละเอียด</t>
  </si>
  <si>
    <t>750+1334 พิกเซลป้องกันรอยนิ้วมือ</t>
  </si>
  <si>
    <t>ระบบหมุนอัตโนมัติ ระบบเปิด/ปิด</t>
  </si>
  <si>
    <t>ครุภัณฑ์สำนักงาน จัดซื้อโพเดียม</t>
  </si>
  <si>
    <t xml:space="preserve"> - จัดซื้อโพเดียมไม้ จำนวน 1 ตัว ขนาด</t>
  </si>
  <si>
    <t>84+52สูง107</t>
  </si>
  <si>
    <t>ครุภัณฑ์งานบ้านงานครัว จัดซื้อเครื่อง</t>
  </si>
  <si>
    <t>ทำน้ำร้อนน้ำเย็น</t>
  </si>
  <si>
    <t xml:space="preserve"> - จัดซื้อเครื่องทำน้ำร้อนน้ำเย็น</t>
  </si>
  <si>
    <t>ครุภัณฑ์คอมพิวเตอร์</t>
  </si>
  <si>
    <t xml:space="preserve"> - จัดซื้อครุภัณฑ์คอมพิวเตอร์สำหรับ</t>
  </si>
  <si>
    <t>ตั้งโต๊ะสำหรับงานประมวลผลแบบที่ 1</t>
  </si>
  <si>
    <t>ขนาดจอไม่น้อยกว่า 19 นิ้ว</t>
  </si>
  <si>
    <t>คุภัณฑ์คอมพิวเตอร์</t>
  </si>
  <si>
    <t xml:space="preserve"> - จัดซื้อเครื่องคอมพิวเตอร์โน๊ตบุ๊ก</t>
  </si>
  <si>
    <t>สำหรับประมวลผล จำนวน</t>
  </si>
  <si>
    <t>๒ เครื่อง</t>
  </si>
  <si>
    <t>เครื่องพิมพ์ชนิดเลเซอร์</t>
  </si>
  <si>
    <t xml:space="preserve"> - จัดซื้อเครื่องพิมพ์ชนิดเลเซอร์</t>
  </si>
  <si>
    <t>หรือชนิด LED ขาวดำ</t>
  </si>
  <si>
    <t>เครื่องสแกนเนอร์</t>
  </si>
  <si>
    <t xml:space="preserve"> - จัดซื้อเครื่องสแกนเนอร์สำหรับงาน</t>
  </si>
  <si>
    <t>เก็บเอกสารระดับศูนย์บริการแบบที่ 2</t>
  </si>
  <si>
    <t>เครื่องสำรองไฟฟ้า</t>
  </si>
  <si>
    <t xml:space="preserve"> - จัดซื้อเครื่องสำรองไฟฟ้าขนาด800</t>
  </si>
  <si>
    <t>va จำนวน 2 เครื่อง</t>
  </si>
  <si>
    <t>ค่าบำรุงรักษาและปรับปรุงครุภัณฑ์</t>
  </si>
  <si>
    <t xml:space="preserve"> - ค่าบำรุงรักษา สิ่งของที่โดยสภาพมี</t>
  </si>
  <si>
    <t>ลักษณะคงทนถาวร</t>
  </si>
  <si>
    <t>ค่าบำรุงรักษาและปรับปรุงที่ดินและสิ่ง</t>
  </si>
  <si>
    <t>ก่อสร้าง</t>
  </si>
  <si>
    <t xml:space="preserve"> - ค่าใช้จ่ายในการบำรุงรักษาและปรับปรุง</t>
  </si>
  <si>
    <t>ที่ดินและสิ่งก่อสร้าง</t>
  </si>
  <si>
    <t>ครุภัณฑ์สำนักงาน</t>
  </si>
  <si>
    <t xml:space="preserve"> - จัดซื้อชั้นวางเอกสาร จำนวน 4 ชุด</t>
  </si>
  <si>
    <t>ขนาดกว้าง 91.4 ยาว 30.5 สูง175.4</t>
  </si>
  <si>
    <t xml:space="preserve"> - จัดซื้อเครื่องคอมพิวเตอร์สำหรับตั้ง</t>
  </si>
  <si>
    <t>โต๊ะ จอขนาดไม่น้อยกว่า 19 นิ้ว</t>
  </si>
  <si>
    <t>ครุภัณฑ์อื่น</t>
  </si>
  <si>
    <t xml:space="preserve"> - จัดซื้อกระจกโค้งหรือกระจกนูน</t>
  </si>
  <si>
    <t>ขนาด 24 นิ้ว จำนวน 10 ชุด</t>
  </si>
  <si>
    <t xml:space="preserve"> - จัดซื้อเครื่องเล่นสนามกลางแจ้ง</t>
  </si>
  <si>
    <t xml:space="preserve">จำนวน 2 ชุด </t>
  </si>
  <si>
    <t xml:space="preserve"> - จัดซื้อเครื่องตัดสติ๊กเกอร์ ขนาด a 4</t>
  </si>
  <si>
    <t xml:space="preserve"> - จัดซื้อตู้เก็บเอกสาร จำนวน 1 ตู้</t>
  </si>
  <si>
    <t xml:space="preserve"> - จัดซื้อโต๊ะ - เก้าอี้ ระดับ 3-5 </t>
  </si>
  <si>
    <t>จำนวน 1 ชุด</t>
  </si>
  <si>
    <t>ครุภัณฑ์การเกษตร</t>
  </si>
  <si>
    <t xml:space="preserve"> - จัดซื้อเครื่องฉีดน้ำแรงสูง</t>
  </si>
  <si>
    <t>ครุภัณฑ์สำรวจ</t>
  </si>
  <si>
    <t xml:space="preserve"> - จัดซื้อล้อวัดระยะทาง</t>
  </si>
  <si>
    <t xml:space="preserve"> - จัดซื้อครุภัณฑ์คอมพิวเตอร์โนต๊บุ๊ก</t>
  </si>
  <si>
    <t>สำหรับงานประมวลผล</t>
  </si>
  <si>
    <t xml:space="preserve"> - จัดซื้อเครื่องแบบฉีดหมึกสำหรับ</t>
  </si>
  <si>
    <t xml:space="preserve">ขนาดเอ 3 </t>
  </si>
  <si>
    <t xml:space="preserve">  แผนนงาน บริหารงานทั่วไป  แนวทางการพัฒนา ๓.เพื่อพัฒนาศํกยภาพของบุคลากรอย่างสม่ำเสมอและต่อเนื่อง</t>
  </si>
  <si>
    <t>ค่าใช้จ่ายในการเดินทางไปราชการในและ</t>
  </si>
  <si>
    <t>นอกราชอาณาจักร</t>
  </si>
  <si>
    <t xml:space="preserve"> - เป็นค่าเดินทางไปราชการ ฝึกอบรม</t>
  </si>
  <si>
    <t>สัมมนาหรือการศึกษาดูงานฯ</t>
  </si>
  <si>
    <t xml:space="preserve"> - เป็นค่าโครงการเพิ่มประสิทธิภาพตนเองฯ</t>
  </si>
  <si>
    <t>โครงการเพิ่มประสิทธิภาพในการปฏิบัติงาน</t>
  </si>
  <si>
    <t>โครงการส่งเสริมคุณธรรม จริยธรรมใน</t>
  </si>
  <si>
    <t>องค์กร</t>
  </si>
  <si>
    <t>โครงการจัดทำแผนที่ภาษีและทะเบียน</t>
  </si>
  <si>
    <t>ทรัพย์สิน</t>
  </si>
  <si>
    <t xml:space="preserve"> - ค่าใช้จ่ายในการพัฒนาประสิทธิภาพ</t>
  </si>
  <si>
    <t>การจัดเก็บรายได้</t>
  </si>
  <si>
    <t>ค่าเช่าเครื่องถ่ายเอกสาร</t>
  </si>
  <si>
    <t xml:space="preserve"> - ค่าเช่าเครื่องถ่ายเอกสารซึ่งมีปริมาณ</t>
  </si>
  <si>
    <t>ขั้นต่ำ 5000 แผ่น/เดือน</t>
  </si>
  <si>
    <t>นอกอาณาจักร</t>
  </si>
  <si>
    <t xml:space="preserve">  แผนนงาน บริหารงานทั่วไป  แนวทางการพัฒนา ๔.เพื่อส่งเสริมการปกครองระบอบประชาธิปไตยอันมีพระมหากษัตรย์ทรงเป็นพระมุข</t>
  </si>
  <si>
    <t>โครงการวันท้องถิ่นไทย</t>
  </si>
  <si>
    <t>โครงการส่งเสริมประชาธิปไตย/เลือกตั้ง</t>
  </si>
  <si>
    <t xml:space="preserve"> - เป็นค่าสำหรับการเลือกตั้งของ อปท</t>
  </si>
  <si>
    <t>ค่าใช้จ่ายในการส่งเสริม สนับสนุนจัดทำ</t>
  </si>
  <si>
    <t>แผนชุมชนการจัดเก็บข้อมูลพื้นฐาน</t>
  </si>
  <si>
    <t xml:space="preserve"> - ค่าใช้จ่ายในการส่งเสริมสนับสนุนจัดทำ</t>
  </si>
  <si>
    <t xml:space="preserve"> - ค่าอาหาร อาหารว่างและเครื่องดื่ม</t>
  </si>
  <si>
    <t xml:space="preserve"> - ค่าวิทยกร - ค่าเอกสาร - ค่าป้าย</t>
  </si>
  <si>
    <t>โครงการ - ค่าวัสดุเครื่องเขียน</t>
  </si>
  <si>
    <t xml:space="preserve">โครงการ  </t>
  </si>
  <si>
    <t>โครงการเสริมความรัก ความผูกพันใน</t>
  </si>
  <si>
    <t xml:space="preserve"> - ค่าที่พัก  - ค่าอาหารอาหารว่างและ</t>
  </si>
  <si>
    <t>เครื่องดื่ม -  ค่าพาหนะ - ค่าวิทยากร</t>
  </si>
  <si>
    <t xml:space="preserve"> - ค่าสถานที่อบรม - ค่าเอกสาร</t>
  </si>
  <si>
    <t xml:space="preserve"> - ค่าป้ายโครงการ - ค่าใช้จ่ายอื่นๆ</t>
  </si>
  <si>
    <t>โครงการพัฒนาตนเองพัฒนาชุมชน</t>
  </si>
  <si>
    <t>สู่การพัฒนาท้องถิ่นของ อบต.</t>
  </si>
  <si>
    <t xml:space="preserve"> - ค่าที่พัก - ค่าอาหารอาหารว่างและ</t>
  </si>
  <si>
    <t>เครื่องดื่ม - ค่าพาหนะ - ค่าวิทยการ</t>
  </si>
  <si>
    <t xml:space="preserve"> - ค่าสถานที่อบรม - ค่าถ่ายเอกสาร</t>
  </si>
  <si>
    <t xml:space="preserve"> - ค่ากระเป๋าเอกสาร - ค่าวัสดุเครื่องเขียน</t>
  </si>
  <si>
    <t xml:space="preserve"> - พานพุ่มดอกไม้สด</t>
  </si>
  <si>
    <t xml:space="preserve"> - ค่าอาหารว่างและเครื่องดื่ม</t>
  </si>
  <si>
    <t>ค่าป้ายไวนิล - ค่าวัสดุ อุปกรณ์และอื่นๆ</t>
  </si>
  <si>
    <t xml:space="preserve"> - ค่าอาหารกลางวัน - ค่าอาหารว่าง</t>
  </si>
  <si>
    <t>และเครื่องดื่ม - ค่าสมนาคุณวิทยากร</t>
  </si>
  <si>
    <t xml:space="preserve"> - ค่าป้ายไวนิลโครงการ - ค่าวัสดุ</t>
  </si>
  <si>
    <t xml:space="preserve"> อุปกรณ์และอื่นๆ</t>
  </si>
  <si>
    <t xml:space="preserve"> - ค่าเต็นท์</t>
  </si>
  <si>
    <t xml:space="preserve"> - ค่าป้ายไวนิล - ค่าวัสดุ อุปกรณ์และ</t>
  </si>
  <si>
    <t>อื่นๆ</t>
  </si>
  <si>
    <t xml:space="preserve"> - ค่าป้ายไวนิล  - ค่าน้ำมันเชื้อเพลิง</t>
  </si>
  <si>
    <t>และหล่อลื่น   - ค่าตอบแทน อปพร</t>
  </si>
  <si>
    <t xml:space="preserve"> - ค่าวัสดุ อุปกรณ์และอื่นๆ</t>
  </si>
  <si>
    <t xml:space="preserve"> - ค่าป้ายไวนิล</t>
  </si>
  <si>
    <t xml:space="preserve"> - ค่าวัสดุ อุปกรณ์และอื่นๆ </t>
  </si>
  <si>
    <t xml:space="preserve"> - ค่าอาหารกลางวัน  - ค่าอาหารว่าง</t>
  </si>
  <si>
    <t>และเครื่องดื่ม - ค่าสมมนคุณวิทยากร</t>
  </si>
  <si>
    <t xml:space="preserve"> - ค่าป้ายไวนิลโครงการ  - ค่าวัสดุ</t>
  </si>
  <si>
    <t>อุปกรณ์และอื่นๆ</t>
  </si>
  <si>
    <t xml:space="preserve"> โครงการฝึกอบรม อปพร หลักสูตรการเพิ่ม</t>
  </si>
  <si>
    <t>ศักยภาพการใช้วิทยุสังเคราะห์ความถี่</t>
  </si>
  <si>
    <t>และเครื่องดื่ม  - ค่าสมมนาคุณวิทยากร</t>
  </si>
  <si>
    <t xml:space="preserve"> - ค่าป้ายไวนิล  - ค่าวัสดุอุปกรณ์และ</t>
  </si>
  <si>
    <t>และเครื่องดื่ม - ค่าสมมนาคุณวิทยากร</t>
  </si>
  <si>
    <t xml:space="preserve"> - ค่าป้ายไวนิล - ค่าวัสดุ อุปกรณ์</t>
  </si>
  <si>
    <t xml:space="preserve"> - ค่าอาหารกลางวัน - ค่าอาหารว่างและเครื่อง</t>
  </si>
  <si>
    <t>ดื่ม - ค่าสมมนาคุณวิทยากร  - เต็นท์</t>
  </si>
  <si>
    <t xml:space="preserve"> - ค่าป้ายไวนิล  - ค่าวัสดุ</t>
  </si>
  <si>
    <t xml:space="preserve"> - ค่าป้ายไวนิล  - ค่าวัสดุอุปรณ์ อื่นๆ</t>
  </si>
  <si>
    <t xml:space="preserve"> - ค่าสมมนาคุณวิทยากร - ค่าเอกสาร</t>
  </si>
  <si>
    <t xml:space="preserve"> - ค่าวัสดุอุปกรณ์ - ค่าป้ายไวนิล</t>
  </si>
  <si>
    <t xml:space="preserve"> - ค่าป้ายไวนิล  / เอกสารประชาสัมพันธ์</t>
  </si>
  <si>
    <t xml:space="preserve"> - ค่าอาหารว่างและเครื่องดื่ม </t>
  </si>
  <si>
    <t xml:space="preserve"> - ค่าอาหารกลางวัน - ค่าอาหารว่างและ</t>
  </si>
  <si>
    <t>เครื่องดื่ม  - ค่าสมมนาคุณวิทยากร</t>
  </si>
  <si>
    <t xml:space="preserve"> - ค่าวัสดุอุปกรณ์  - ค่าป้ายไวนิล</t>
  </si>
  <si>
    <t xml:space="preserve"> - ค่าจ้างเหมารถ  - ค่าที่พัก  - ค่าเช่า</t>
  </si>
  <si>
    <t>สถานที่จัดฝึกอบรม - ค่ายานพาหนะ</t>
  </si>
  <si>
    <t>โครงการส่งเสริมปรัชญาเศรษฐกิจพอเพียง</t>
  </si>
  <si>
    <t xml:space="preserve"> - ค่าถังพลาสติกพร้อมฝาปิด</t>
  </si>
  <si>
    <t xml:space="preserve"> - ค่าป้ายไวนิลแสดงจุดรวบรวม</t>
  </si>
  <si>
    <t xml:space="preserve"> - ค่าป้ายไวนิล - ค่าวัสดุอุปกรณ์</t>
  </si>
  <si>
    <t xml:space="preserve"> - ค่าป้ายไวนิล  - ค่าถังพลาสติกพร้อมฝา</t>
  </si>
  <si>
    <t>ค่าเอกสารประชาสัมพันธ์</t>
  </si>
  <si>
    <t xml:space="preserve"> - ค่าอาหารว่างและเครื่องดื่ม  </t>
  </si>
  <si>
    <t xml:space="preserve"> - ค่าสมมนาคุณวิทยากร  - ค่าเอกสาร</t>
  </si>
  <si>
    <t>โครงการตรวจสอบคุณภาพผิวดิน</t>
  </si>
  <si>
    <t>เพื่อป้องกันปัญหาน้ำเสียในชุมชน</t>
  </si>
  <si>
    <t xml:space="preserve"> - ค่าตรวจวัดและวิเคราะห์คุณภาพ</t>
  </si>
  <si>
    <t>น้ำผิวดิน</t>
  </si>
  <si>
    <t>น้ำประปา</t>
  </si>
  <si>
    <t>โครงการหน่วยบริการสาธารณสุขเพื่อสุขภาพ</t>
  </si>
  <si>
    <t>ที่ดีของชาวบางขัน</t>
  </si>
  <si>
    <t xml:space="preserve"> - ค่าอาหารอาหารว่างและเครื่องดื่ม  </t>
  </si>
  <si>
    <t xml:space="preserve">  แผนนงาน การเกษตร  แนวทางการพัฒนา ๒. เพื่อให้มีแหล่งน้ำการเกษตรให้ทั่วถึงและเพียงพอ</t>
  </si>
  <si>
    <t xml:space="preserve">  แผนนงาน การเกษตร  แนวทางการพัฒนา ๓. เพื่อให้มีแหล่งน้ำท่องเที่ยวทางธรรมชาติ</t>
  </si>
  <si>
    <t xml:space="preserve">  แผนนงาน การศาสนาวัฒนธรรมและนันทนาการ  แนวทางการพัฒนา ๓. เพื่อให้มีแหล่งน้ำท่องเที่ยวทางธรรมชาติ</t>
  </si>
  <si>
    <t>โครงการปรับปรุงภูมิทัศน์เพื่อการท่องเที่ยว</t>
  </si>
  <si>
    <t>ของ อบต.บางขัน</t>
  </si>
  <si>
    <t>เครื่องดื่ม  - ค่าวัสดุ  - ค่าจัดทำป้าย</t>
  </si>
  <si>
    <t>โครงการ - ค่าตอบแทนวิทยากร</t>
  </si>
  <si>
    <t>โครงการส่งเสริมการท่องเที่ยวเชิงเกษตร</t>
  </si>
  <si>
    <t>อนุรักษ์ และวิถีพอเพียงของ อบต.บางขัน</t>
  </si>
  <si>
    <t>โครงการจัดการแข่งขันกีฬา บางขัน</t>
  </si>
  <si>
    <t xml:space="preserve"> - กิจกรรมแข่งขันฟุตบอลชาย</t>
  </si>
  <si>
    <t xml:space="preserve"> - กิจกรรมแข่งขันฟุตบอลทีมอาวุโส</t>
  </si>
  <si>
    <t xml:space="preserve"> - กิจกรรมแข่งขันกีฬาเซปัคตะกร้อ</t>
  </si>
  <si>
    <t xml:space="preserve"> - กิจกรรมการแข่งขันกีฬาเปตอง</t>
  </si>
  <si>
    <t>โครงการจัดนิทรรศการเปิดบ้านสานฝัน</t>
  </si>
  <si>
    <t xml:space="preserve"> - กิจกรรมการแสดงบนเวที</t>
  </si>
  <si>
    <t xml:space="preserve"> - กิจกรรมทางด้านวิชาการ</t>
  </si>
  <si>
    <t xml:space="preserve"> - การจัดนิทรรศการ - เผยแพร่ภูมิ</t>
  </si>
  <si>
    <t>ปัญญาท้องถิ่น  - ออกบู๊ทกิจกรรม</t>
  </si>
  <si>
    <t>โครงการอบรมให้ความรู้และส่งเสริมพัฒนา</t>
  </si>
  <si>
    <t>พิธีกรผู้สืบทอดพิธีกรรมทางศาสนา</t>
  </si>
  <si>
    <t xml:space="preserve"> - ป้ายประชาสัมพันธ์ - ค่าตอบแทน</t>
  </si>
  <si>
    <t>วิทยากร - ค่าวัสดุ - ค่าอาหารกลางวัน</t>
  </si>
  <si>
    <t>วิทยากร</t>
  </si>
  <si>
    <t xml:space="preserve"> - ค่าเช่าเต๊นท์พร้อมโต๊ะเก้าอี้  -ค่าเช่า</t>
  </si>
  <si>
    <t>อุดหนุนอำเภอบางขัน</t>
  </si>
  <si>
    <t>ผลผลิต/กิจกรรม</t>
  </si>
  <si>
    <t xml:space="preserve"> - ค่าใช้จ่ายรณรงค์การป้องกันโรค</t>
  </si>
  <si>
    <t xml:space="preserve"> - ค่าอาหารอาหารว่างและเครื่องดื่ม</t>
  </si>
  <si>
    <t xml:space="preserve"> - ค่าวิทยากร - ค่าป้าย - ค่าวัสดุ</t>
  </si>
  <si>
    <t xml:space="preserve"> - ฉีดวัคซีน    - สำรวจ  - ป้าย</t>
  </si>
  <si>
    <t xml:space="preserve"> - เอกสารประชาสัมพันธ์</t>
  </si>
  <si>
    <t>ตำบลบางขัน</t>
  </si>
  <si>
    <t>โครงการสนับสนุนค่าใช้จ่ายการบริหาร</t>
  </si>
  <si>
    <t>สถานศึกษา</t>
  </si>
  <si>
    <t xml:space="preserve"> - ค่าอาหารกลางวัน</t>
  </si>
  <si>
    <t xml:space="preserve"> - ค่าจัดการเรียนการสอนรายหัว</t>
  </si>
  <si>
    <t xml:space="preserve"> -ค่าใช้จ่ายการจัดศึกษา ศพด</t>
  </si>
  <si>
    <t xml:space="preserve"> - ค่ากิจกรรมผู้เรียน</t>
  </si>
  <si>
    <t>อำเภอ</t>
  </si>
  <si>
    <t>ม.1-18</t>
  </si>
  <si>
    <t>เงินสำรองจ่าย</t>
  </si>
  <si>
    <t>เพื่อจ่ายในกรณีที่ฉุกเฉินที่มีสาธารณภัย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</si>
  <si>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</si>
  <si>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</si>
  <si>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</si>
  <si>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</si>
  <si>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</si>
  <si>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</si>
  <si>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</si>
  <si>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</si>
  <si>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</si>
  <si>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</si>
  <si>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</si>
  <si>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</si>
  <si>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>สมทบกองทุนหลักประกันสุขภาพ</t>
  </si>
  <si>
    <t>เงินสมทบกองทุนบำเหน็จบำนาญ</t>
  </si>
  <si>
    <t>ข้าราชการส่วนท้องถิ่น</t>
  </si>
  <si>
    <t>เพื่อเป็นเงินสมทบกองทุนบำเหน็จ</t>
  </si>
  <si>
    <t>บำนาญข้าราชการท้องถิ่นตามกฏหมาย</t>
  </si>
  <si>
    <t>กำหนด</t>
  </si>
  <si>
    <t>โครงการสำรวจความพึงพอใจของผู้รับ</t>
  </si>
  <si>
    <t>บริการที่มีต่อการให้บริการของ อบต</t>
  </si>
  <si>
    <t>สำรวจความพึงพอใจของผู้รับบริการ</t>
  </si>
  <si>
    <t>ที่มีต่อ อบต.บางขัน</t>
  </si>
  <si>
    <t>วัดต้นไทร</t>
  </si>
  <si>
    <t>แผนการดำเนินงาน ประจำปีงบประมาณ พ.ศ.2563</t>
  </si>
  <si>
    <t>ศูนย์พัฒนาเด็กเล็ก</t>
  </si>
  <si>
    <t>ค่าใช้จ่ายในการจัดการศึกษาสำหรับ</t>
  </si>
  <si>
    <t>ศูนย์พัฒนาเด็กเล็ก ๔ ศูนย์</t>
  </si>
  <si>
    <t xml:space="preserve"> - ค่าหนังสือ</t>
  </si>
  <si>
    <t xml:space="preserve"> - ค่าอุปกรณ์การเรียน</t>
  </si>
  <si>
    <t xml:space="preserve"> - ค่าเครื่องแบบ - ค่ากิจกรรม</t>
  </si>
  <si>
    <t>ที่อ่านหนังสือท้องถิ่นรักการอ่าน</t>
  </si>
  <si>
    <t>วันเด็กแห่งชาติ</t>
  </si>
  <si>
    <t xml:space="preserve"> - ค่าของขวัญของรางวัล</t>
  </si>
  <si>
    <t>อบรมชิงปฏิบัติการจัดทำแผนพัฒนาการ</t>
  </si>
  <si>
    <t>ศึกษา</t>
  </si>
  <si>
    <t xml:space="preserve"> -</t>
  </si>
  <si>
    <t xml:space="preserve">วิทยากร - ค่าจ้างเหมาเครื่งเสียง </t>
  </si>
  <si>
    <t>โครงการสืบสานประเพณีวันลอยกระทง</t>
  </si>
  <si>
    <t xml:space="preserve">เครื่องเสียง - ค่าป้ายโครงการ  </t>
  </si>
  <si>
    <t xml:space="preserve"> - ค่าป้าย - ค่าตอบแทน</t>
  </si>
  <si>
    <t>โครงการสืบสานประเพณีวันสงกรานต์</t>
  </si>
  <si>
    <t>เครื่องเสียง - ค่าป้ายโครงการ  -ค่าวัสดุ</t>
  </si>
  <si>
    <t>บางขัน วันมาฆบูชา</t>
  </si>
  <si>
    <t>สัมพันธ์ ต้านยาเสพติด ประจำปี 2563</t>
  </si>
  <si>
    <t>วัสดุกีฬา</t>
  </si>
  <si>
    <t xml:space="preserve"> - ลูกฟุตบอล</t>
  </si>
  <si>
    <t xml:space="preserve"> - วอลเลย์บอล</t>
  </si>
  <si>
    <t xml:space="preserve"> - ตะกร้อ</t>
  </si>
  <si>
    <t xml:space="preserve"> - เปตอง</t>
  </si>
  <si>
    <t>พ.ศ.2563</t>
  </si>
  <si>
    <t xml:space="preserve">     แผนนงาน อุตสาหกรรมและการโยธา แนวทางการพัฒนาที่ ๑  พัฒนาเส้นทางคมนาคมให้มั่นคงถาวร</t>
  </si>
  <si>
    <t>เหล็ก สายยุทธศาสตร์ หมู่ที่ ๔,๗,๑๘</t>
  </si>
  <si>
    <t>ต.บางขัน อ.บางขัน ขนาดผิว</t>
  </si>
  <si>
    <t>ข้างละ ๐.๓๐ ม. ความหนา ๐.๑๕ ม.</t>
  </si>
  <si>
    <t>ระยะทาง ๑๕๕ ม.ตามแบบแปลง อบต.</t>
  </si>
  <si>
    <t>ม.4,7,18</t>
  </si>
  <si>
    <t>ก่อสร้างคอนกรีตเสริมเหล็ก สายสามขนำ</t>
  </si>
  <si>
    <t>(ช่วงที่๓) หมู่ที่ ๑๕</t>
  </si>
  <si>
    <t>ต.บางขัน อ.บางขัน ขนาดผิวจราจร</t>
  </si>
  <si>
    <t xml:space="preserve">กว้าง ๔.๐๐ม.ไหล่ทางหินผุ ๐.๓๐ </t>
  </si>
  <si>
    <t>ความหนา ๐.๑๕ระยะทาง ๑๕๕ เมตร</t>
  </si>
  <si>
    <t xml:space="preserve">ตามแบบแปลงอบต. </t>
  </si>
  <si>
    <t xml:space="preserve">    แผนนงาน อุตสาหกรรมและการโยธา แนวทางการพัฒนาที่ ๑  พัฒนาเส้นทางคมนาคมให้มั่นคงถาวร</t>
  </si>
  <si>
    <t>ก่อสร้างถนนลาดยางผิวจราจร</t>
  </si>
  <si>
    <t>แอสฟัลท์ติกคอนกรีต สายต้นทอน</t>
  </si>
  <si>
    <t xml:space="preserve"> - น้ำผุด ม.๒,๘,๑๔</t>
  </si>
  <si>
    <t xml:space="preserve"> - น้ำผุด ม.๒,๘,๑๔ ผิวจราจรกว้าง</t>
  </si>
  <si>
    <t xml:space="preserve">๕.๐๐ม.ความหนา ๐๐๔ ม. </t>
  </si>
  <si>
    <t xml:space="preserve">แอสฟัลท์ติกคอนกรีต สายสามแยก </t>
  </si>
  <si>
    <t>ยูงทอง - สามแยกพรุหว้า หมู่ที่ ๓,๑๗</t>
  </si>
  <si>
    <t>ผิวจราจรกว้าง ๔.๐๐ม.ความหนา ๐.๐๔</t>
  </si>
  <si>
    <t>ระยะทาง ๙๖๐ เมตร ตามแบบแปลง</t>
  </si>
  <si>
    <t>ม.3,17</t>
  </si>
  <si>
    <t>แอสฟัลท์ติกคอนกรีต สายสี่แยกเขา</t>
  </si>
  <si>
    <t>ไว้หมู - หัวถนนคอนกรีต หมู่ที่</t>
  </si>
  <si>
    <t>๑๒,๑๕</t>
  </si>
  <si>
    <t>ไว้หมู - หัวถนนคอนกรีต หมู่ที่ ๑๒,๑๕</t>
  </si>
  <si>
    <t>ผิวจราจรผิวกว้าง ๕.๐๐ม.ความหนา๐๐๔</t>
  </si>
  <si>
    <t>ม.12,15</t>
  </si>
  <si>
    <t>แอสฟัลท์ติกคอนกรีต สายสี่แยกไร่ยาว</t>
  </si>
  <si>
    <t xml:space="preserve"> - หน้าไทร หมู่ที่ ๖</t>
  </si>
  <si>
    <t>ติกคอนกรีต สายสี่แยกไร่ยาว - หน้าไทร</t>
  </si>
  <si>
    <t>หมู่ที่ ๖ ต.บางขัน  ขนาดผิว</t>
  </si>
  <si>
    <t>ระยะทาง ๔๖๐ เมตร ตามแบบแปลง</t>
  </si>
  <si>
    <t>ม.๖</t>
  </si>
  <si>
    <t>ก่อสร้างท่อลอดเหลี่ยมคอนกรีตเสริม</t>
  </si>
  <si>
    <t>เหล็ก สายบ้านนางพวบ - สามแยก</t>
  </si>
  <si>
    <t>โคกเหรียง หมู่ที่ ๘</t>
  </si>
  <si>
    <t>โคกเหรียง หมู่ที่ ๘ ขนาด</t>
  </si>
  <si>
    <t>ขนาด 1.50*1.80*10.00ม.</t>
  </si>
  <si>
    <t>ชนิด ๒ ช่องทาง หรือตามแบบแปลง</t>
  </si>
  <si>
    <t>ก่อสร้างฝายกั้นน้ำ (น้ำฉา) หมู่ที่ ๑๓</t>
  </si>
  <si>
    <t>ก่อสร้างฝายกั้นน้ำ(น้ำฉา) หมู่ที่ ๑๓</t>
  </si>
  <si>
    <t>ขนาด 5.00*17.00เมตร</t>
  </si>
  <si>
    <t>ความหนา 0.15 พร้อมขุดลอกหน้าฝาย</t>
  </si>
  <si>
    <t>กั้นน้ำ พร้อมป้ายประชาสัมพันธ์</t>
  </si>
  <si>
    <t>ก่อสร้างห้องน้ำ อบต.บางขัน</t>
  </si>
  <si>
    <t>หมู่ที่ ๘</t>
  </si>
  <si>
    <t>ก่อสร้างห้องน้ำ อบต.บางขัน หมู่ที่ ๘</t>
  </si>
  <si>
    <t>ขนาดกว้าง 4.00ม.ความยาว6.00ม.</t>
  </si>
  <si>
    <t>พร้อมป้ายประชาสัมพันธ์โครงการ</t>
  </si>
  <si>
    <t>ขุดสระเก็บน้ำ หมู่ที่ ๒</t>
  </si>
  <si>
    <t>ขุดสระเก็บน้ำ หมู่ที่ ๒ ขนาดความกว้าง</t>
  </si>
  <si>
    <t>40.00ม.ความยาว 41.00ม.ลึก6.00ม.</t>
  </si>
  <si>
    <t>ซ่อมแซมถนนสายบ้านนายบุญพิทักษ์</t>
  </si>
  <si>
    <t xml:space="preserve"> - บ้านนายพงษ์พันธ์ หมู่ที่ ๙</t>
  </si>
  <si>
    <t>ต.บางขัน ขนาดความกว้าง 4.00ม.</t>
  </si>
  <si>
    <t>ความหนา 0.10 ระยะทาง 1,540ม.</t>
  </si>
  <si>
    <t>ปริมาณหินผุ 616.00ม.</t>
  </si>
  <si>
    <t>ซ่อมแซมถนนสายโรงเรียนโสตฯ</t>
  </si>
  <si>
    <t>สี่แยกคอกช้าง หมู่ที่ ๕</t>
  </si>
  <si>
    <t>ความกว้าง 5.00ม. ความหนา 0.15ม.</t>
  </si>
  <si>
    <t>ระยะทาง 500ม. ปริมาณหินผุ 375 ม.</t>
  </si>
  <si>
    <t>ซ่อมแซมถนนลาดยางผิวจราจรแอส</t>
  </si>
  <si>
    <t>ฟัลท์ติกคอนกรีต สายสี่แยกปากแพรก</t>
  </si>
  <si>
    <t xml:space="preserve"> - ช่องสำทำ (ช่วงสี่แยกปากแพรก</t>
  </si>
  <si>
    <t xml:space="preserve"> - สี่แยกโรงเรียนโสตฯ หมู่ที่ ๑</t>
  </si>
  <si>
    <t>ขนาดผิวจราจรกว้าง 5.00ม.ความหนา</t>
  </si>
  <si>
    <t>0.04ม. ระยะทาง 675 ม.พร้อม</t>
  </si>
  <si>
    <t>ป้ายประชาสัมพันธ์โครงการ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</si>
  <si>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</si>
  <si>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</si>
  <si>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</si>
  <si>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โครงการส่งเสริมและพัฒนาการประกอบ</t>
  </si>
  <si>
    <t>อาชีพทางการเกษตรในพื้นที่ตำบลบางขัน</t>
  </si>
  <si>
    <t xml:space="preserve"> - ค่าป้ายประชาสัมพันธ์ </t>
  </si>
  <si>
    <t xml:space="preserve"> - ค่าวัสดุ</t>
  </si>
  <si>
    <t>โครงการฝึกอบรมและศึกษาดูงานเพื่อ</t>
  </si>
  <si>
    <t>เพิ่มประสิทธิภาพของคณะกรรมการศูนย์</t>
  </si>
  <si>
    <t>ถ่ายทอด</t>
  </si>
  <si>
    <t xml:space="preserve"> - ค่าวัสดุและอุปกรณ์ </t>
  </si>
  <si>
    <t xml:space="preserve"> - ค่าตอบแทนวิทยากร - ค่าอาหาร</t>
  </si>
  <si>
    <t>และเครื่องดื่ม  - ค่าป้ายโครงการ</t>
  </si>
  <si>
    <t>โครงการส่งเสริมการท่องเที่ยวเชิงอนุรักษ์</t>
  </si>
  <si>
    <t>เกษตรและวิถีพอเพียง</t>
  </si>
  <si>
    <t xml:space="preserve"> - ค่าวัสดุและอุปกรณ์  - ค่าตอบแทน</t>
  </si>
  <si>
    <t>วิทยากร  - ค่าอาหารและเครื่องดื่ม</t>
  </si>
  <si>
    <t>โครงการอบรมเชิงปฏิบัติการการจัดทำ</t>
  </si>
  <si>
    <t>ปุ๋ยอินทรีย์</t>
  </si>
  <si>
    <t xml:space="preserve"> - ค่าตอบแทนวิทยากร - ค่าป้าย</t>
  </si>
  <si>
    <t>ประชาสัมพันธ์ - แผ่นพับ - ค่าวิทยากร</t>
  </si>
  <si>
    <t>สำรวจ ตรวจสอบและป้องกัน</t>
  </si>
  <si>
    <t>แก้ไขปัญหาน้ำเสียในชุมชน</t>
  </si>
  <si>
    <t xml:space="preserve"> - ค่าป้ายประชาสัมพันธ์</t>
  </si>
  <si>
    <t xml:space="preserve"> - ค่าแผ่นพับ</t>
  </si>
  <si>
    <t xml:space="preserve">                          พ.ศ.2563</t>
  </si>
  <si>
    <t xml:space="preserve">  แผนนงาน การวางแผนและส่งเสริมการท่องเที่ยว แนวทางการพัฒนา ๓. เพื่อให้มีแหล่งน้ำท่องเที่ยวทางธรรมชาติ</t>
  </si>
  <si>
    <t>จัดทำป้ายบอกทางและประชาสัมพันธ์</t>
  </si>
  <si>
    <t>การท่องเที่ยว</t>
  </si>
  <si>
    <t xml:space="preserve"> - ค่าจัดทำป้ายบอกทาง</t>
  </si>
  <si>
    <t>ฝึกอบรมมัคคุเทศก์</t>
  </si>
  <si>
    <t>พัฒนาและปรับปรุงแหล่งน้ำท่องเที่ยว</t>
  </si>
  <si>
    <t>เขาล้าน ม17</t>
  </si>
  <si>
    <t>พัฒนาและปรับปรุงแหล่งท่องเที่ยวใน</t>
  </si>
  <si>
    <t>เขตตำบลบางขัน</t>
  </si>
  <si>
    <t>การบริการสาธารณสุขดูแลสุขภาพของ</t>
  </si>
  <si>
    <t>บริหารจัดการขยะอันตรายชุมชน</t>
  </si>
  <si>
    <t>พัฒนาศักยภาพผู้ทำหน้าที่ดูแลสุขภาพ</t>
  </si>
  <si>
    <t>ในชุมชน</t>
  </si>
  <si>
    <t>รณรงค์และป้องกันไข้เลือดออก</t>
  </si>
  <si>
    <t xml:space="preserve"> - ป้ายประชาสัมพันธ์ - ทรายอะเบส</t>
  </si>
  <si>
    <t xml:space="preserve"> -น้ำมันดีเซล</t>
  </si>
  <si>
    <t>รณรงค์และป้องกันโรคพิษสุนัขบ้า</t>
  </si>
  <si>
    <t xml:space="preserve"> - ค่าวัคซีน - เข้มฉีดยา - ป้ายประชา</t>
  </si>
  <si>
    <t>สัมพันธ์</t>
  </si>
  <si>
    <t>รณรงค์และป้องกันโรคเอดส์</t>
  </si>
  <si>
    <t>ลดละเลิกถุงพลาสติก</t>
  </si>
  <si>
    <t xml:space="preserve"> - ป้ายประชาสัมพันธ์  </t>
  </si>
  <si>
    <t>ส่งเสริมการจัดการขยะอินทรีย์และขยะ</t>
  </si>
  <si>
    <t>เปียกในครัวเรือน</t>
  </si>
  <si>
    <t xml:space="preserve"> - ค่าป้ายไวนิล  - ค่าอาหาร</t>
  </si>
  <si>
    <t>ส่งเสริมการใช้สารอินทรีย์แทนสารเคมี</t>
  </si>
  <si>
    <t>อุดหนุนกองทุนหมู่บ้าน หมู่ที่ ๑</t>
  </si>
  <si>
    <t>อุดหนุนกองทุนหมู่บ้าน หมู่ที่ ๑๐</t>
  </si>
  <si>
    <t>อุดหนุนกองทุนหมู่บ้าน หมู่ที่ ๑๑</t>
  </si>
  <si>
    <t>อุดหนุนกองทุนหมู่บ้านหมู่ที่ ๑๒</t>
  </si>
  <si>
    <t>อุดหนุนกองทุนหมู่บ้านหมู่ที่ ๑๓</t>
  </si>
  <si>
    <t>อุดหนุนกองทุนหมู่บ้านหมู่ที่ ๑๔</t>
  </si>
  <si>
    <t>ม.1๔</t>
  </si>
  <si>
    <t>อุดหนุนกองทุนหมู่บ้านหมู่ที่ ๑๕</t>
  </si>
  <si>
    <t>อุดหนุนกองทุนหมู่บ้านหมู่ที่ ๑๖</t>
  </si>
  <si>
    <t>อุดหนุนกองทุนหมู่บ้านหมู่ที่ ๑๗</t>
  </si>
  <si>
    <t>อุดหนุนกองทุนหมู่บ้านหมู่ที่ ๑๘</t>
  </si>
  <si>
    <t>ม.๑๘</t>
  </si>
  <si>
    <t>ม.๑๗</t>
  </si>
  <si>
    <t>ม.1๖</t>
  </si>
  <si>
    <t>ม.1๕</t>
  </si>
  <si>
    <t>อุดหนุนกองทุนหมู่บ้านหมู่ที่ ๒</t>
  </si>
  <si>
    <t>อุดหนุนกองทุนหมู่บ้านหมู่ที่ 3</t>
  </si>
  <si>
    <t>อุดหนุนกองทุนหมู่บ้านหมู่ที่ ๔</t>
  </si>
  <si>
    <t>อุดหนุนกองทุนหมู่บ้านหมู่ที่ ๕</t>
  </si>
  <si>
    <t>อุดหนุนกองทุนหมู่บ้านหมู่ที่ ๖</t>
  </si>
  <si>
    <t>อุดหนุนกองทุนหมู่บ้านหมู่ที่ ๗</t>
  </si>
  <si>
    <t>อุดหนุนกองทุนหมู่บ้านหมู่ที่ ๘</t>
  </si>
  <si>
    <t>อุดหนุนกองทุนหมู่บ้านหมู่ที่ ๙</t>
  </si>
  <si>
    <t>ครองคู่ดี ชีวีมีสุข</t>
  </si>
  <si>
    <t>ชวนน้องเข้าวัด</t>
  </si>
  <si>
    <t>เชิดชูเกียรติบุคคลตัวอย่างเศรษฐกิจ</t>
  </si>
  <si>
    <t>พอเพียงตำบลบางขัน</t>
  </si>
  <si>
    <t>นันทนาการสร้างสรรค์ ส่งเสริมคุณภาพ</t>
  </si>
  <si>
    <t>ชีวิตผู้สูงอายุ</t>
  </si>
  <si>
    <t>แนะนำส่งเสริมอาชีพการเลี้ยงสัตว์</t>
  </si>
  <si>
    <t>ปลูกความดี</t>
  </si>
  <si>
    <t>ฝึกอบรมเชิงปฏิบัติการส่งเสริมอาชีพ</t>
  </si>
  <si>
    <t>การทำขนม</t>
  </si>
  <si>
    <t>ฝึกอบรมเชิงปฏิบัติการการส่งเสริม</t>
  </si>
  <si>
    <t>อาชีพการทำผลิตภัณฑ์สมุนไพรไทย</t>
  </si>
  <si>
    <t>ส่งเสริมการพัฒนาคนพิการและให้</t>
  </si>
  <si>
    <t>ความรู้แก่ผู้ดูแลคนพิการ</t>
  </si>
  <si>
    <t>ส่งเสริมปรัชญาเศรษฐกิจพอเพียง</t>
  </si>
  <si>
    <t>ส่งเสริมพัฒนาศักยภาพสตรี</t>
  </si>
  <si>
    <t>ส่งเสริมสุขภาพผู้สูงอายุและให้</t>
  </si>
  <si>
    <t>โครงการซักซ้อมแผนป้องกันอัคคีภัย</t>
  </si>
  <si>
    <t>ในอาคาร</t>
  </si>
  <si>
    <t xml:space="preserve"> - ค่าอาหารและเครื่อดื่ม</t>
  </si>
  <si>
    <t>วาตภัย น้ำป่าไหลหลากและดินถล่ม</t>
  </si>
  <si>
    <t>ค่าใช้จ่ายช่วยเหลือผู้ประสบ</t>
  </si>
  <si>
    <t>ภัย</t>
  </si>
  <si>
    <t xml:space="preserve"> - ค่าเช่าเต้นท์  - ค่าป้าย  - ค่าวัสดุ</t>
  </si>
  <si>
    <t>ป้องกันและบรรเทาสาธารณภัย</t>
  </si>
  <si>
    <t>โครงการฝึกอบรม อปพร หลักสูตร</t>
  </si>
  <si>
    <t>การเพิ่มศักยภาพการใช้วิทยุสังเคราะห์</t>
  </si>
  <si>
    <t>ความถี่</t>
  </si>
  <si>
    <t>โครงการฝึกอบรม อปพร อบต.บางขัน</t>
  </si>
  <si>
    <t>โครงการฝึกอบรม อปพร.หลักสูตรการ</t>
  </si>
  <si>
    <t>เพิ่มศักยภาพการกู้ชีพกู้ภัย</t>
  </si>
  <si>
    <t>โครงการฝึกอบรม อปพร.อบต.บางขัน</t>
  </si>
  <si>
    <t>โครงการฝึกอบรมป้องกันไฟป่าและหมอก</t>
  </si>
  <si>
    <t>ควัน</t>
  </si>
  <si>
    <t xml:space="preserve">  - ค่าอาหารและเครื่องดื่ม</t>
  </si>
  <si>
    <t xml:space="preserve"> - จัดซื้อตู้เก็บเอกสาร</t>
  </si>
  <si>
    <t>ครุภัณฑ์ไฟฟ้าและวิทยุ</t>
  </si>
  <si>
    <t xml:space="preserve"> - จัดซื้อกล่องวงจรปิด</t>
  </si>
  <si>
    <t xml:space="preserve"> - จัดซื้อเครื่องเสียงแบบพกพา</t>
  </si>
  <si>
    <t>ครุภัณฑ์โฆษณาและเผยแพร่</t>
  </si>
  <si>
    <t xml:space="preserve"> - จัดซื้อเครื่องมัลติมิเดีย</t>
  </si>
  <si>
    <t xml:space="preserve"> - จัดซื้อเครื่องคอมพิวเตอร์</t>
  </si>
  <si>
    <t xml:space="preserve"> - จัดซื้อเครื่องคอมพิวเตอร์สำหรับ</t>
  </si>
  <si>
    <t>ตั้งโต๊ะ</t>
  </si>
  <si>
    <t xml:space="preserve"> - จัดซื้อเครื่องพิมพ์</t>
  </si>
  <si>
    <t xml:space="preserve"> - จัดซื้ออุปกรณ์อ่านบัตร</t>
  </si>
  <si>
    <t xml:space="preserve"> - จัดซื้อเครื่องพิมพ์เลเซอรฺ</t>
  </si>
  <si>
    <t xml:space="preserve"> - จัดซื้อเครื่องสำรองไฟฟ้า</t>
  </si>
  <si>
    <t xml:space="preserve"> - จัดซื้อเครื่องคอมพิวเตอร์ตั้งโต๊ะ</t>
  </si>
  <si>
    <t xml:space="preserve"> - จัดซื้อเครื่องGPS </t>
  </si>
  <si>
    <t>โครงการเพิ่มประสิทธิภาพตนเอง พัฒนา</t>
  </si>
  <si>
    <t>ชุมชน สู่การพัฒนาท้องถิ่น</t>
  </si>
  <si>
    <t>โครงการ - ค่าใช้จ่ายอื่นๆ</t>
  </si>
  <si>
    <t>โครงการเพิ่มประสิทธิภาพในการปฏิบัติ</t>
  </si>
  <si>
    <t>งาน</t>
  </si>
  <si>
    <t xml:space="preserve"> - ค่าอาหารเครื่องดื่ม</t>
  </si>
  <si>
    <t xml:space="preserve"> - เป็นค่าสำหรับการเลือกตั้งของ</t>
  </si>
  <si>
    <t>อปท.</t>
  </si>
  <si>
    <t>บริการที่มีต่อการให้บริการของ อบต.</t>
  </si>
  <si>
    <t xml:space="preserve"> - ค่าจ้างที่ปรึกษา วิจัย ประเมินผล</t>
  </si>
  <si>
    <t>ค่ายเทพ</t>
  </si>
  <si>
    <t>แนะนำส่งเสริมการเลี้ยงดูบุตรปฐมวัย</t>
  </si>
  <si>
    <t>มทร.ศรีวิชัย</t>
  </si>
  <si>
    <t>บางขันห่วงใย ผู้สูงวัยมีสุข</t>
  </si>
  <si>
    <t>ศพดปาก</t>
  </si>
  <si>
    <t>แพรก</t>
  </si>
  <si>
    <t>รีสอร์ท</t>
  </si>
  <si>
    <t>ปลายน้ำ</t>
  </si>
  <si>
    <t>ม.๔</t>
  </si>
  <si>
    <t>ม.๕</t>
  </si>
  <si>
    <t>ม.๗</t>
  </si>
  <si>
    <t>ม.๘</t>
  </si>
  <si>
    <t>ม.1 - 18</t>
  </si>
  <si>
    <t>อาชีพเกษตรกรรม</t>
  </si>
  <si>
    <t>ประชาสัมพันธ์ - ค่าวิทยากร</t>
  </si>
  <si>
    <t xml:space="preserve">    แผนนงาน  อุตสาหกรรมและการโยธา  แนวทางการพัฒนาที่ ๒  เพื่อพัฒนาสาธารณูปโภค สาธารณูปการขั้นพื้นฐานอย่างทั่วถึง</t>
  </si>
  <si>
    <t xml:space="preserve">               พ.ศ.2563</t>
  </si>
  <si>
    <t xml:space="preserve"> - ค่าป้าย - ค่าจัดซุ้มกิจกรรม</t>
  </si>
  <si>
    <t xml:space="preserve"> - ค่าอาหารและเครื่องดื่ม  - ค่าตอบ</t>
  </si>
  <si>
    <t xml:space="preserve">แทน - ค่าเช่าเต้นท์ - ค่าจ้างเหมา </t>
  </si>
  <si>
    <t xml:space="preserve"> - อื่นๆ</t>
  </si>
  <si>
    <t xml:space="preserve"> -ค่าป้ายประชาสัมพันธ์ - ค่าชั้นวาง</t>
  </si>
  <si>
    <t>หนังสือ  - ค่าใช้จ่ายอื่นๆ</t>
  </si>
  <si>
    <t>ประจำหมู่</t>
  </si>
  <si>
    <t>บ้าน</t>
  </si>
  <si>
    <t xml:space="preserve"> -ค่าจัดสถานที่  - ค่าเช่าเครื่องเสียง</t>
  </si>
  <si>
    <t xml:space="preserve"> - ค่าอาหารเครื่องดื่ม - ค่าของรางวัล</t>
  </si>
  <si>
    <t xml:space="preserve">ศพด </t>
  </si>
  <si>
    <t xml:space="preserve"> - ค่าวิทยากร - ค่าป้าย - ค่าอาหาร</t>
  </si>
  <si>
    <t>และเครื่องดื่ม - ค่ากระป๋า - ค่าที่พัก</t>
  </si>
  <si>
    <t xml:space="preserve"> - ค่ายานพาหนะ  - ค่าใช้จ่ายอื่นๆ</t>
  </si>
  <si>
    <t>กระบี่</t>
  </si>
  <si>
    <t xml:space="preserve"> - ค่าป้าย - ค่าอาหารเครื่องดื่ม</t>
  </si>
  <si>
    <t>ค่าใช้จ่ายอื่นๆ</t>
  </si>
  <si>
    <t xml:space="preserve"> - ป้ายประชาสัมพันธ์ - ค่าถวายปัจจัย</t>
  </si>
  <si>
    <t xml:space="preserve"> - ค่าของรางวัล - ค่าเช่าเต้นท์ </t>
  </si>
  <si>
    <t xml:space="preserve"> - ค่าเช่าเวทีเครื่องเสียง - ค่าใช้จ่ายอื่นๆ</t>
  </si>
  <si>
    <t>รดน้ำผู้สูงอายุ</t>
  </si>
  <si>
    <t>โครงการส่งเสริมการอนุรักษ์ฟื้นฟูประเพณี</t>
  </si>
  <si>
    <t>ชักพระ อำเภอบางขัน</t>
  </si>
  <si>
    <t xml:space="preserve"> - ค่าตอบแทน - เงินรางวัล</t>
  </si>
  <si>
    <t xml:space="preserve"> - ค่าใช้สอย  - ค่าวัสดุ</t>
  </si>
  <si>
    <t xml:space="preserve">  แผนนงาน การเกษตร  แนวทางการพัฒนา ๒.การอนุรักษ์ ฟื้นฟู ทรัพยกรธรรมชาติและสิ่งแวดล้อม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</si>
  <si>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</si>
  <si>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</si>
  <si>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</si>
  <si>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</si>
  <si>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</si>
  <si>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</si>
  <si>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</si>
  <si>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</si>
  <si>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</si>
  <si>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</si>
  <si>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</si>
  <si>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</si>
  <si>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</si>
  <si>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</si>
  <si>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</si>
  <si>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</si>
  <si>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ภายใต้ยุทธศาสตร์ที่  ๕  ยุทธศาสตร์การพัฒนาการเมือง การปกครองและการบริหารจัดการองค์กร</t>
  </si>
  <si>
    <t>แผนงานงบกลาง  แนวทางการพัฒนา เพื่อส่งเสริมการปกครองระบอบประชาธฺปไตยอันมีพระมหากษัตรย์ทรงเป็นประมุข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</si>
</sst>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[$-D00041E]0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2"/>
      <color rgb="FFFF0000"/>
      <name val="TH SarabunIT๙"/>
      <family val="2"/>
    </font>
    <font>
      <sz val="12"/>
      <name val="TH SarabunIT๙"/>
      <family val="2"/>
    </font>
    <font>
      <sz val="16"/>
      <name val="TH SarabunIT๙"/>
      <family val="2"/>
    </font>
    <font>
      <sz val="16"/>
      <name val="Angsana New"/>
      <family val="1"/>
    </font>
    <font>
      <b/>
      <sz val="12"/>
      <color theme="1"/>
      <name val="TH SarabunIT๙"/>
      <family val="2"/>
    </font>
    <font>
      <sz val="12"/>
      <color theme="1"/>
      <name val="Calibri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u/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2"/>
      <color theme="1"/>
      <name val="TH SarabunPSK"/>
      <family val="2"/>
    </font>
    <font>
      <sz val="11"/>
      <color rgb="FFFF0000"/>
      <name val="TH SarabunIT๙"/>
      <family val="2"/>
    </font>
    <font>
      <sz val="12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2"/>
      <name val="Calibri"/>
      <family val="2"/>
      <charset val="222"/>
      <scheme val="minor"/>
    </font>
    <font>
      <u/>
      <sz val="12"/>
      <name val="TH SarabunIT๙"/>
      <family val="2"/>
    </font>
    <font>
      <b/>
      <sz val="14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 applyBorder="1"/>
    <xf numFmtId="0" fontId="6" fillId="0" borderId="9" xfId="0" applyFont="1" applyBorder="1"/>
    <xf numFmtId="0" fontId="6" fillId="0" borderId="0" xfId="0" applyFont="1" applyBorder="1"/>
    <xf numFmtId="0" fontId="7" fillId="0" borderId="10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64" fontId="7" fillId="0" borderId="10" xfId="1" applyNumberFormat="1" applyFont="1" applyBorder="1"/>
    <xf numFmtId="0" fontId="7" fillId="0" borderId="5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7" fillId="0" borderId="6" xfId="0" applyFont="1" applyBorder="1"/>
    <xf numFmtId="0" fontId="9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0" fillId="0" borderId="0" xfId="0" applyFont="1"/>
    <xf numFmtId="0" fontId="9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7" xfId="0" applyFont="1" applyBorder="1"/>
    <xf numFmtId="0" fontId="11" fillId="0" borderId="0" xfId="0" applyFont="1"/>
    <xf numFmtId="3" fontId="1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43" fontId="15" fillId="0" borderId="0" xfId="1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center" textRotation="90"/>
    </xf>
    <xf numFmtId="0" fontId="5" fillId="2" borderId="12" xfId="0" applyFont="1" applyFill="1" applyBorder="1" applyAlignment="1">
      <alignment horizontal="center" textRotation="90"/>
    </xf>
    <xf numFmtId="0" fontId="5" fillId="2" borderId="11" xfId="0" applyFont="1" applyFill="1" applyBorder="1" applyAlignment="1">
      <alignment horizontal="center" textRotation="90"/>
    </xf>
    <xf numFmtId="3" fontId="9" fillId="0" borderId="8" xfId="0" applyNumberFormat="1" applyFont="1" applyBorder="1" applyAlignment="1">
      <alignment horizontal="right"/>
    </xf>
    <xf numFmtId="0" fontId="9" fillId="0" borderId="14" xfId="0" applyFont="1" applyBorder="1"/>
    <xf numFmtId="0" fontId="9" fillId="0" borderId="15" xfId="0" applyFont="1" applyBorder="1"/>
    <xf numFmtId="0" fontId="9" fillId="0" borderId="2" xfId="0" applyFont="1" applyBorder="1"/>
    <xf numFmtId="0" fontId="9" fillId="0" borderId="9" xfId="0" applyFont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/>
    <xf numFmtId="0" fontId="9" fillId="0" borderId="10" xfId="0" applyFont="1" applyBorder="1" applyAlignment="1">
      <alignment horizontal="right"/>
    </xf>
    <xf numFmtId="0" fontId="9" fillId="0" borderId="5" xfId="0" applyFont="1" applyBorder="1"/>
    <xf numFmtId="0" fontId="9" fillId="0" borderId="6" xfId="0" applyFont="1" applyBorder="1"/>
    <xf numFmtId="3" fontId="9" fillId="0" borderId="9" xfId="0" applyNumberFormat="1" applyFont="1" applyBorder="1" applyAlignment="1">
      <alignment horizontal="right"/>
    </xf>
    <xf numFmtId="164" fontId="9" fillId="0" borderId="10" xfId="1" applyNumberFormat="1" applyFont="1" applyBorder="1" applyAlignment="1">
      <alignment horizontal="center"/>
    </xf>
    <xf numFmtId="164" fontId="9" fillId="0" borderId="9" xfId="1" applyNumberFormat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3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textRotation="90"/>
    </xf>
    <xf numFmtId="0" fontId="9" fillId="2" borderId="1" xfId="0" applyFont="1" applyFill="1" applyBorder="1" applyAlignment="1">
      <alignment horizontal="center" textRotation="90"/>
    </xf>
    <xf numFmtId="0" fontId="9" fillId="2" borderId="12" xfId="0" applyFont="1" applyFill="1" applyBorder="1" applyAlignment="1">
      <alignment horizontal="center" textRotation="90"/>
    </xf>
    <xf numFmtId="0" fontId="9" fillId="2" borderId="11" xfId="0" applyFont="1" applyFill="1" applyBorder="1" applyAlignment="1">
      <alignment horizontal="center" textRotation="90"/>
    </xf>
    <xf numFmtId="164" fontId="9" fillId="0" borderId="0" xfId="1" applyNumberFormat="1" applyFont="1"/>
    <xf numFmtId="0" fontId="9" fillId="0" borderId="7" xfId="0" applyFont="1" applyBorder="1" applyAlignment="1">
      <alignment horizontal="left"/>
    </xf>
    <xf numFmtId="0" fontId="9" fillId="0" borderId="10" xfId="0" applyFont="1" applyBorder="1" applyAlignment="1">
      <alignment horizontal="right" textRotation="180"/>
    </xf>
    <xf numFmtId="164" fontId="9" fillId="0" borderId="9" xfId="1" applyNumberFormat="1" applyFont="1" applyBorder="1" applyAlignment="1">
      <alignment horizontal="right"/>
    </xf>
    <xf numFmtId="0" fontId="9" fillId="0" borderId="4" xfId="0" applyFont="1" applyBorder="1" applyAlignment="1">
      <alignment horizontal="right" textRotation="180"/>
    </xf>
    <xf numFmtId="0" fontId="9" fillId="0" borderId="8" xfId="0" applyFont="1" applyBorder="1" applyAlignment="1">
      <alignment horizontal="right" textRotation="180"/>
    </xf>
    <xf numFmtId="164" fontId="9" fillId="0" borderId="10" xfId="0" applyNumberFormat="1" applyFont="1" applyBorder="1"/>
    <xf numFmtId="1" fontId="9" fillId="0" borderId="8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 textRotation="180"/>
    </xf>
    <xf numFmtId="1" fontId="9" fillId="0" borderId="8" xfId="0" applyNumberFormat="1" applyFont="1" applyBorder="1"/>
    <xf numFmtId="1" fontId="9" fillId="0" borderId="9" xfId="0" applyNumberFormat="1" applyFont="1" applyBorder="1"/>
    <xf numFmtId="0" fontId="13" fillId="0" borderId="8" xfId="0" applyFont="1" applyBorder="1"/>
    <xf numFmtId="0" fontId="5" fillId="0" borderId="8" xfId="0" applyFont="1" applyBorder="1"/>
    <xf numFmtId="164" fontId="5" fillId="0" borderId="8" xfId="1" applyNumberFormat="1" applyFont="1" applyBorder="1"/>
    <xf numFmtId="0" fontId="13" fillId="0" borderId="10" xfId="0" applyFont="1" applyBorder="1"/>
    <xf numFmtId="0" fontId="5" fillId="0" borderId="10" xfId="0" applyFont="1" applyBorder="1"/>
    <xf numFmtId="0" fontId="9" fillId="0" borderId="15" xfId="0" applyFont="1" applyBorder="1" applyAlignment="1">
      <alignment horizontal="center"/>
    </xf>
    <xf numFmtId="164" fontId="9" fillId="0" borderId="0" xfId="1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164" fontId="9" fillId="0" borderId="9" xfId="1" applyNumberFormat="1" applyFont="1" applyBorder="1"/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164" fontId="9" fillId="0" borderId="10" xfId="1" applyNumberFormat="1" applyFont="1" applyBorder="1"/>
    <xf numFmtId="1" fontId="9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right"/>
    </xf>
    <xf numFmtId="1" fontId="9" fillId="0" borderId="10" xfId="0" applyNumberFormat="1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64" fontId="9" fillId="0" borderId="0" xfId="1" applyNumberFormat="1" applyFont="1" applyBorder="1"/>
    <xf numFmtId="0" fontId="13" fillId="0" borderId="0" xfId="0" applyFont="1" applyBorder="1"/>
    <xf numFmtId="0" fontId="5" fillId="0" borderId="16" xfId="0" applyFont="1" applyBorder="1"/>
    <xf numFmtId="3" fontId="5" fillId="0" borderId="0" xfId="0" applyNumberFormat="1" applyFont="1"/>
    <xf numFmtId="0" fontId="5" fillId="0" borderId="17" xfId="0" applyFont="1" applyBorder="1"/>
    <xf numFmtId="164" fontId="9" fillId="0" borderId="0" xfId="0" applyNumberFormat="1" applyFont="1" applyBorder="1"/>
    <xf numFmtId="0" fontId="17" fillId="0" borderId="0" xfId="0" applyFont="1" applyBorder="1"/>
    <xf numFmtId="0" fontId="13" fillId="0" borderId="4" xfId="0" applyFont="1" applyBorder="1"/>
    <xf numFmtId="0" fontId="13" fillId="0" borderId="9" xfId="0" applyFont="1" applyBorder="1"/>
    <xf numFmtId="0" fontId="17" fillId="0" borderId="8" xfId="0" applyFont="1" applyBorder="1"/>
    <xf numFmtId="0" fontId="17" fillId="0" borderId="9" xfId="0" applyFont="1" applyBorder="1"/>
    <xf numFmtId="0" fontId="5" fillId="0" borderId="15" xfId="0" applyFont="1" applyBorder="1"/>
    <xf numFmtId="0" fontId="5" fillId="0" borderId="4" xfId="0" applyFont="1" applyBorder="1"/>
    <xf numFmtId="164" fontId="9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/>
    <xf numFmtId="0" fontId="13" fillId="0" borderId="7" xfId="0" applyFont="1" applyBorder="1"/>
    <xf numFmtId="0" fontId="5" fillId="0" borderId="7" xfId="0" applyFont="1" applyBorder="1"/>
    <xf numFmtId="1" fontId="18" fillId="0" borderId="8" xfId="0" applyNumberFormat="1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9" fillId="0" borderId="7" xfId="0" applyFont="1" applyBorder="1" applyAlignment="1">
      <alignment horizontal="right"/>
    </xf>
    <xf numFmtId="164" fontId="9" fillId="0" borderId="15" xfId="1" applyNumberFormat="1" applyFont="1" applyBorder="1"/>
    <xf numFmtId="164" fontId="9" fillId="0" borderId="4" xfId="1" applyNumberFormat="1" applyFont="1" applyBorder="1"/>
    <xf numFmtId="3" fontId="9" fillId="0" borderId="4" xfId="0" applyNumberFormat="1" applyFont="1" applyBorder="1" applyAlignment="1">
      <alignment horizontal="right"/>
    </xf>
    <xf numFmtId="0" fontId="1" fillId="0" borderId="8" xfId="0" applyFont="1" applyBorder="1"/>
    <xf numFmtId="164" fontId="5" fillId="0" borderId="15" xfId="1" applyNumberFormat="1" applyFont="1" applyBorder="1"/>
    <xf numFmtId="0" fontId="5" fillId="0" borderId="9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vertical="top"/>
    </xf>
    <xf numFmtId="1" fontId="5" fillId="0" borderId="0" xfId="0" applyNumberFormat="1" applyFont="1" applyBorder="1"/>
    <xf numFmtId="164" fontId="5" fillId="0" borderId="0" xfId="1" applyNumberFormat="1" applyFont="1" applyBorder="1"/>
    <xf numFmtId="1" fontId="18" fillId="0" borderId="0" xfId="0" applyNumberFormat="1" applyFont="1" applyBorder="1"/>
    <xf numFmtId="0" fontId="1" fillId="0" borderId="0" xfId="0" applyFont="1" applyBorder="1"/>
    <xf numFmtId="1" fontId="9" fillId="0" borderId="7" xfId="0" applyNumberFormat="1" applyFont="1" applyBorder="1" applyAlignment="1">
      <alignment horizontal="right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0" borderId="15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164" fontId="8" fillId="0" borderId="8" xfId="1" applyNumberFormat="1" applyFont="1" applyBorder="1" applyAlignment="1"/>
    <xf numFmtId="3" fontId="19" fillId="0" borderId="0" xfId="0" applyNumberFormat="1" applyFont="1" applyAlignment="1">
      <alignment horizontal="right"/>
    </xf>
    <xf numFmtId="1" fontId="5" fillId="0" borderId="9" xfId="0" applyNumberFormat="1" applyFont="1" applyBorder="1"/>
    <xf numFmtId="164" fontId="5" fillId="0" borderId="9" xfId="1" applyNumberFormat="1" applyFont="1" applyBorder="1"/>
    <xf numFmtId="164" fontId="5" fillId="0" borderId="10" xfId="1" applyNumberFormat="1" applyFont="1" applyBorder="1"/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3" fillId="0" borderId="15" xfId="0" applyFont="1" applyBorder="1"/>
    <xf numFmtId="164" fontId="13" fillId="0" borderId="9" xfId="1" applyNumberFormat="1" applyFont="1" applyBorder="1"/>
    <xf numFmtId="0" fontId="5" fillId="0" borderId="11" xfId="0" applyFont="1" applyBorder="1"/>
    <xf numFmtId="0" fontId="5" fillId="0" borderId="1" xfId="0" applyFont="1" applyBorder="1"/>
    <xf numFmtId="0" fontId="13" fillId="0" borderId="1" xfId="0" applyFont="1" applyBorder="1"/>
    <xf numFmtId="164" fontId="5" fillId="0" borderId="1" xfId="1" applyNumberFormat="1" applyFont="1" applyBorder="1"/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vertical="top"/>
    </xf>
    <xf numFmtId="3" fontId="5" fillId="0" borderId="6" xfId="0" applyNumberFormat="1" applyFont="1" applyBorder="1"/>
    <xf numFmtId="3" fontId="1" fillId="0" borderId="8" xfId="0" applyNumberFormat="1" applyFont="1" applyBorder="1"/>
    <xf numFmtId="3" fontId="5" fillId="0" borderId="9" xfId="0" applyNumberFormat="1" applyFont="1" applyBorder="1"/>
    <xf numFmtId="0" fontId="17" fillId="0" borderId="10" xfId="0" applyFont="1" applyBorder="1"/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3" fontId="5" fillId="0" borderId="0" xfId="0" applyNumberFormat="1" applyFont="1" applyBorder="1"/>
    <xf numFmtId="0" fontId="9" fillId="0" borderId="8" xfId="0" applyFont="1" applyBorder="1" applyAlignment="1"/>
    <xf numFmtId="0" fontId="13" fillId="0" borderId="9" xfId="0" applyFont="1" applyBorder="1" applyAlignment="1"/>
    <xf numFmtId="0" fontId="13" fillId="0" borderId="10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1" fontId="5" fillId="0" borderId="10" xfId="0" applyNumberFormat="1" applyFont="1" applyBorder="1"/>
    <xf numFmtId="1" fontId="9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1" fontId="18" fillId="0" borderId="8" xfId="0" applyNumberFormat="1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1" fontId="5" fillId="0" borderId="13" xfId="0" applyNumberFormat="1" applyFont="1" applyBorder="1"/>
    <xf numFmtId="1" fontId="5" fillId="0" borderId="1" xfId="0" applyNumberFormat="1" applyFont="1" applyBorder="1"/>
    <xf numFmtId="164" fontId="9" fillId="0" borderId="5" xfId="1" applyNumberFormat="1" applyFont="1" applyBorder="1"/>
    <xf numFmtId="0" fontId="9" fillId="0" borderId="0" xfId="0" applyFont="1" applyAlignment="1">
      <alignment horizontal="right" textRotation="180"/>
    </xf>
    <xf numFmtId="164" fontId="9" fillId="0" borderId="14" xfId="1" applyNumberFormat="1" applyFont="1" applyBorder="1"/>
    <xf numFmtId="0" fontId="9" fillId="0" borderId="5" xfId="0" applyFont="1" applyBorder="1" applyAlignment="1">
      <alignment horizontal="left"/>
    </xf>
    <xf numFmtId="1" fontId="13" fillId="0" borderId="0" xfId="0" applyNumberFormat="1" applyFont="1" applyBorder="1"/>
    <xf numFmtId="1" fontId="1" fillId="0" borderId="0" xfId="0" applyNumberFormat="1" applyFont="1"/>
    <xf numFmtId="1" fontId="9" fillId="0" borderId="0" xfId="0" applyNumberFormat="1" applyFont="1" applyBorder="1"/>
    <xf numFmtId="1" fontId="5" fillId="0" borderId="0" xfId="0" applyNumberFormat="1" applyFont="1"/>
    <xf numFmtId="1" fontId="9" fillId="0" borderId="10" xfId="0" applyNumberFormat="1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3" fontId="8" fillId="0" borderId="8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8" fillId="0" borderId="8" xfId="1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164" fontId="8" fillId="0" borderId="9" xfId="1" applyNumberFormat="1" applyFont="1" applyBorder="1" applyAlignment="1">
      <alignment horizontal="right"/>
    </xf>
    <xf numFmtId="164" fontId="8" fillId="0" borderId="0" xfId="1" applyNumberFormat="1" applyFont="1"/>
    <xf numFmtId="0" fontId="8" fillId="0" borderId="1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20" fillId="0" borderId="10" xfId="0" applyFont="1" applyBorder="1"/>
    <xf numFmtId="3" fontId="8" fillId="0" borderId="9" xfId="0" applyNumberFormat="1" applyFont="1" applyBorder="1" applyAlignment="1">
      <alignment horizontal="right"/>
    </xf>
    <xf numFmtId="164" fontId="9" fillId="0" borderId="6" xfId="1" applyNumberFormat="1" applyFont="1" applyBorder="1"/>
    <xf numFmtId="164" fontId="9" fillId="0" borderId="10" xfId="1" applyNumberFormat="1" applyFont="1" applyBorder="1" applyAlignment="1">
      <alignment horizontal="right"/>
    </xf>
    <xf numFmtId="164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1" applyNumberFormat="1" applyFont="1" applyBorder="1"/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0" xfId="0" applyBorder="1"/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1" fontId="9" fillId="0" borderId="0" xfId="0" applyNumberFormat="1" applyFont="1" applyBorder="1" applyAlignment="1">
      <alignment horizontal="right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10" xfId="0" applyBorder="1"/>
    <xf numFmtId="0" fontId="5" fillId="0" borderId="9" xfId="0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/>
    <xf numFmtId="0" fontId="21" fillId="0" borderId="10" xfId="0" applyFont="1" applyBorder="1"/>
    <xf numFmtId="0" fontId="22" fillId="0" borderId="9" xfId="0" applyFont="1" applyBorder="1"/>
    <xf numFmtId="0" fontId="9" fillId="0" borderId="1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5" fontId="9" fillId="0" borderId="8" xfId="0" applyNumberFormat="1" applyFont="1" applyBorder="1" applyAlignment="1">
      <alignment horizontal="center"/>
    </xf>
    <xf numFmtId="165" fontId="9" fillId="0" borderId="14" xfId="0" applyNumberFormat="1" applyFont="1" applyBorder="1" applyAlignment="1">
      <alignment horizontal="center"/>
    </xf>
    <xf numFmtId="0" fontId="0" fillId="0" borderId="2" xfId="0" applyBorder="1"/>
    <xf numFmtId="0" fontId="22" fillId="0" borderId="10" xfId="0" applyFont="1" applyBorder="1"/>
    <xf numFmtId="164" fontId="9" fillId="0" borderId="8" xfId="0" applyNumberFormat="1" applyFont="1" applyBorder="1"/>
    <xf numFmtId="164" fontId="9" fillId="0" borderId="9" xfId="0" applyNumberFormat="1" applyFont="1" applyBorder="1"/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23" fillId="0" borderId="10" xfId="0" applyFont="1" applyBorder="1"/>
    <xf numFmtId="164" fontId="9" fillId="0" borderId="8" xfId="1" applyNumberFormat="1" applyFont="1" applyBorder="1" applyAlignment="1">
      <alignment horizontal="center"/>
    </xf>
    <xf numFmtId="0" fontId="9" fillId="0" borderId="11" xfId="0" applyFont="1" applyBorder="1"/>
    <xf numFmtId="0" fontId="24" fillId="2" borderId="8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0" borderId="9" xfId="0" applyFont="1" applyBorder="1" applyAlignment="1">
      <alignment horizontal="left"/>
    </xf>
    <xf numFmtId="4" fontId="6" fillId="0" borderId="0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0" xfId="1" applyNumberFormat="1" applyFont="1" applyBorder="1" applyAlignment="1"/>
    <xf numFmtId="0" fontId="6" fillId="0" borderId="4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24" fillId="3" borderId="1" xfId="0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1" xfId="1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24" fillId="0" borderId="9" xfId="0" applyFont="1" applyBorder="1"/>
    <xf numFmtId="4" fontId="6" fillId="3" borderId="11" xfId="1" applyNumberFormat="1" applyFont="1" applyFill="1" applyBorder="1" applyAlignment="1">
      <alignment horizontal="right"/>
    </xf>
    <xf numFmtId="4" fontId="6" fillId="3" borderId="11" xfId="1" applyNumberFormat="1" applyFont="1" applyFill="1" applyBorder="1" applyAlignment="1"/>
    <xf numFmtId="0" fontId="6" fillId="0" borderId="0" xfId="0" applyFont="1" applyAlignment="1">
      <alignment horizontal="right" textRotation="180"/>
    </xf>
    <xf numFmtId="0" fontId="24" fillId="0" borderId="0" xfId="0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/>
    <xf numFmtId="0" fontId="6" fillId="0" borderId="0" xfId="0" applyFont="1" applyFill="1" applyBorder="1" applyAlignment="1">
      <alignment horizontal="center"/>
    </xf>
    <xf numFmtId="0" fontId="2" fillId="0" borderId="0" xfId="0" applyFont="1" applyFill="1"/>
    <xf numFmtId="0" fontId="24" fillId="2" borderId="9" xfId="0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4" borderId="1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right" textRotation="180"/>
    </xf>
    <xf numFmtId="0" fontId="14" fillId="0" borderId="0" xfId="0" applyFont="1" applyBorder="1"/>
    <xf numFmtId="0" fontId="15" fillId="0" borderId="0" xfId="0" applyFont="1" applyBorder="1"/>
    <xf numFmtId="43" fontId="15" fillId="0" borderId="0" xfId="1" applyFont="1" applyBorder="1"/>
    <xf numFmtId="0" fontId="24" fillId="3" borderId="0" xfId="0" applyFont="1" applyFill="1" applyBorder="1" applyAlignment="1">
      <alignment horizontal="right"/>
    </xf>
    <xf numFmtId="4" fontId="6" fillId="3" borderId="0" xfId="0" applyNumberFormat="1" applyFont="1" applyFill="1" applyBorder="1" applyAlignment="1">
      <alignment horizontal="center"/>
    </xf>
    <xf numFmtId="4" fontId="6" fillId="3" borderId="0" xfId="1" applyNumberFormat="1" applyFont="1" applyFill="1" applyBorder="1" applyAlignment="1"/>
    <xf numFmtId="0" fontId="6" fillId="3" borderId="0" xfId="0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/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/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212480</xdr:colOff>
      <xdr:row>15</xdr:row>
      <xdr:rowOff>117231</xdr:rowOff>
    </xdr:from>
    <xdr:to>
      <xdr:col>11</xdr:col>
      <xdr:colOff>95250</xdr:colOff>
      <xdr:row>15</xdr:row>
      <xdr:rowOff>131885</xdr:rowOff>
    </xdr:to>
    <xdr:cxnSp macro="">
      <xdr:nvCxnSpPr>
        <xdr:cNvPr id="29" name="Straight Arrow Connector 3"/>
        <xdr:cNvCxnSpPr/>
      </xdr:nvCxnSpPr>
      <xdr:spPr>
        <a:xfrm flipV="1">
          <a:off x="7180384" y="3414346"/>
          <a:ext cx="41763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231532</xdr:colOff>
      <xdr:row>19</xdr:row>
      <xdr:rowOff>80596</xdr:rowOff>
    </xdr:from>
    <xdr:to>
      <xdr:col>10</xdr:col>
      <xdr:colOff>36635</xdr:colOff>
      <xdr:row>19</xdr:row>
      <xdr:rowOff>87925</xdr:rowOff>
    </xdr:to>
    <xdr:cxnSp macro="">
      <xdr:nvCxnSpPr>
        <xdr:cNvPr id="24" name="Straight Arrow Connector 3"/>
        <xdr:cNvCxnSpPr/>
      </xdr:nvCxnSpPr>
      <xdr:spPr>
        <a:xfrm flipV="1">
          <a:off x="6950320" y="4169019"/>
          <a:ext cx="332642" cy="732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36" name="กล่องข้อความ 35"/>
        <xdr:cNvSpPr txBox="1"/>
      </xdr:nvSpPr>
      <xdr:spPr>
        <a:xfrm>
          <a:off x="8469923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65942</xdr:colOff>
      <xdr:row>41</xdr:row>
      <xdr:rowOff>51288</xdr:rowOff>
    </xdr:from>
    <xdr:to>
      <xdr:col>17</xdr:col>
      <xdr:colOff>161192</xdr:colOff>
      <xdr:row>41</xdr:row>
      <xdr:rowOff>52876</xdr:rowOff>
    </xdr:to>
    <xdr:cxnSp macro="">
      <xdr:nvCxnSpPr>
        <xdr:cNvPr id="40" name="Straight Arrow Connector 3"/>
        <xdr:cNvCxnSpPr/>
      </xdr:nvCxnSpPr>
      <xdr:spPr>
        <a:xfrm>
          <a:off x="6271846" y="8931519"/>
          <a:ext cx="294542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29</xdr:row>
      <xdr:rowOff>161194</xdr:rowOff>
    </xdr:from>
    <xdr:ext cx="652096" cy="251736"/>
    <xdr:sp macro="" textlink="">
      <xdr:nvSpPr>
        <xdr:cNvPr id="27" name="กล่องข้อความ 35"/>
        <xdr:cNvSpPr txBox="1"/>
      </xdr:nvSpPr>
      <xdr:spPr>
        <a:xfrm>
          <a:off x="8513884" y="622788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14653</xdr:colOff>
      <xdr:row>67</xdr:row>
      <xdr:rowOff>87923</xdr:rowOff>
    </xdr:from>
    <xdr:to>
      <xdr:col>13</xdr:col>
      <xdr:colOff>14654</xdr:colOff>
      <xdr:row>67</xdr:row>
      <xdr:rowOff>95250</xdr:rowOff>
    </xdr:to>
    <xdr:cxnSp macro="">
      <xdr:nvCxnSpPr>
        <xdr:cNvPr id="45" name="Straight Arrow Connector 3"/>
        <xdr:cNvCxnSpPr/>
      </xdr:nvCxnSpPr>
      <xdr:spPr>
        <a:xfrm>
          <a:off x="7773865" y="16412308"/>
          <a:ext cx="256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71</xdr:row>
      <xdr:rowOff>29307</xdr:rowOff>
    </xdr:from>
    <xdr:to>
      <xdr:col>12</xdr:col>
      <xdr:colOff>249116</xdr:colOff>
      <xdr:row>71</xdr:row>
      <xdr:rowOff>29309</xdr:rowOff>
    </xdr:to>
    <xdr:cxnSp macro="">
      <xdr:nvCxnSpPr>
        <xdr:cNvPr id="46" name="Straight Arrow Connector 3"/>
        <xdr:cNvCxnSpPr/>
      </xdr:nvCxnSpPr>
      <xdr:spPr>
        <a:xfrm flipV="1">
          <a:off x="7499839" y="16925192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51289</xdr:colOff>
      <xdr:row>73</xdr:row>
      <xdr:rowOff>7328</xdr:rowOff>
    </xdr:from>
    <xdr:to>
      <xdr:col>17</xdr:col>
      <xdr:colOff>183173</xdr:colOff>
      <xdr:row>73</xdr:row>
      <xdr:rowOff>19783</xdr:rowOff>
    </xdr:to>
    <xdr:cxnSp macro="">
      <xdr:nvCxnSpPr>
        <xdr:cNvPr id="47" name="Straight Arrow Connector 3"/>
        <xdr:cNvCxnSpPr/>
      </xdr:nvCxnSpPr>
      <xdr:spPr>
        <a:xfrm>
          <a:off x="6257193" y="17416097"/>
          <a:ext cx="2982057" cy="1245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74</xdr:row>
      <xdr:rowOff>183172</xdr:rowOff>
    </xdr:from>
    <xdr:to>
      <xdr:col>17</xdr:col>
      <xdr:colOff>139213</xdr:colOff>
      <xdr:row>74</xdr:row>
      <xdr:rowOff>183173</xdr:rowOff>
    </xdr:to>
    <xdr:cxnSp macro="">
      <xdr:nvCxnSpPr>
        <xdr:cNvPr id="48" name="Straight Arrow Connector 3"/>
        <xdr:cNvCxnSpPr/>
      </xdr:nvCxnSpPr>
      <xdr:spPr>
        <a:xfrm flipV="1">
          <a:off x="8286750" y="17987595"/>
          <a:ext cx="90854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53</xdr:row>
      <xdr:rowOff>73269</xdr:rowOff>
    </xdr:from>
    <xdr:ext cx="652096" cy="251736"/>
    <xdr:sp macro="" textlink="">
      <xdr:nvSpPr>
        <xdr:cNvPr id="49" name="กล่องข้อความ 35"/>
        <xdr:cNvSpPr txBox="1"/>
      </xdr:nvSpPr>
      <xdr:spPr>
        <a:xfrm>
          <a:off x="8528538" y="1255834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212480</xdr:colOff>
      <xdr:row>88</xdr:row>
      <xdr:rowOff>249116</xdr:rowOff>
    </xdr:from>
    <xdr:to>
      <xdr:col>14</xdr:col>
      <xdr:colOff>95249</xdr:colOff>
      <xdr:row>89</xdr:row>
      <xdr:rowOff>7328</xdr:rowOff>
    </xdr:to>
    <xdr:cxnSp macro="">
      <xdr:nvCxnSpPr>
        <xdr:cNvPr id="52" name="Straight Arrow Connector 3"/>
        <xdr:cNvCxnSpPr/>
      </xdr:nvCxnSpPr>
      <xdr:spPr>
        <a:xfrm flipV="1">
          <a:off x="7971692" y="19284462"/>
          <a:ext cx="41763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79</xdr:row>
      <xdr:rowOff>139212</xdr:rowOff>
    </xdr:from>
    <xdr:ext cx="652096" cy="251736"/>
    <xdr:sp macro="" textlink="">
      <xdr:nvSpPr>
        <xdr:cNvPr id="58" name="กล่องข้อความ 35"/>
        <xdr:cNvSpPr txBox="1"/>
      </xdr:nvSpPr>
      <xdr:spPr>
        <a:xfrm>
          <a:off x="8557845" y="1833928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16</xdr:col>
      <xdr:colOff>7328</xdr:colOff>
      <xdr:row>118</xdr:row>
      <xdr:rowOff>190500</xdr:rowOff>
    </xdr:from>
    <xdr:to>
      <xdr:col>17</xdr:col>
      <xdr:colOff>43962</xdr:colOff>
      <xdr:row>119</xdr:row>
      <xdr:rowOff>0</xdr:rowOff>
    </xdr:to>
    <xdr:cxnSp macro="">
      <xdr:nvCxnSpPr>
        <xdr:cNvPr id="62" name="Straight Arrow Connector 3"/>
        <xdr:cNvCxnSpPr/>
      </xdr:nvCxnSpPr>
      <xdr:spPr>
        <a:xfrm>
          <a:off x="8821616" y="27021692"/>
          <a:ext cx="27842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106</xdr:row>
      <xdr:rowOff>0</xdr:rowOff>
    </xdr:from>
    <xdr:ext cx="652096" cy="251736"/>
    <xdr:sp macro="" textlink="">
      <xdr:nvSpPr>
        <xdr:cNvPr id="64" name="กล่องข้อความ 35"/>
        <xdr:cNvSpPr txBox="1"/>
      </xdr:nvSpPr>
      <xdr:spPr>
        <a:xfrm>
          <a:off x="8513884" y="2435469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261570</xdr:colOff>
      <xdr:row>121</xdr:row>
      <xdr:rowOff>7327</xdr:rowOff>
    </xdr:from>
    <xdr:to>
      <xdr:col>17</xdr:col>
      <xdr:colOff>7325</xdr:colOff>
      <xdr:row>121</xdr:row>
      <xdr:rowOff>7329</xdr:rowOff>
    </xdr:to>
    <xdr:cxnSp macro="">
      <xdr:nvCxnSpPr>
        <xdr:cNvPr id="65" name="Straight Arrow Connector 3"/>
        <xdr:cNvCxnSpPr/>
      </xdr:nvCxnSpPr>
      <xdr:spPr>
        <a:xfrm flipV="1">
          <a:off x="8555647" y="2723417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4397</xdr:colOff>
      <xdr:row>123</xdr:row>
      <xdr:rowOff>21979</xdr:rowOff>
    </xdr:from>
    <xdr:to>
      <xdr:col>16</xdr:col>
      <xdr:colOff>175847</xdr:colOff>
      <xdr:row>123</xdr:row>
      <xdr:rowOff>21982</xdr:rowOff>
    </xdr:to>
    <xdr:cxnSp macro="">
      <xdr:nvCxnSpPr>
        <xdr:cNvPr id="66" name="Straight Arrow Connector 3"/>
        <xdr:cNvCxnSpPr/>
      </xdr:nvCxnSpPr>
      <xdr:spPr>
        <a:xfrm flipV="1">
          <a:off x="8020051" y="27644479"/>
          <a:ext cx="970084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34437</xdr:colOff>
      <xdr:row>125</xdr:row>
      <xdr:rowOff>36633</xdr:rowOff>
    </xdr:from>
    <xdr:to>
      <xdr:col>17</xdr:col>
      <xdr:colOff>241788</xdr:colOff>
      <xdr:row>125</xdr:row>
      <xdr:rowOff>36638</xdr:rowOff>
    </xdr:to>
    <xdr:cxnSp macro="">
      <xdr:nvCxnSpPr>
        <xdr:cNvPr id="67" name="Straight Arrow Connector 3"/>
        <xdr:cNvCxnSpPr/>
      </xdr:nvCxnSpPr>
      <xdr:spPr>
        <a:xfrm flipV="1">
          <a:off x="6753225" y="28054787"/>
          <a:ext cx="2544640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260838</xdr:colOff>
      <xdr:row>127</xdr:row>
      <xdr:rowOff>73269</xdr:rowOff>
    </xdr:from>
    <xdr:to>
      <xdr:col>15</xdr:col>
      <xdr:colOff>212481</xdr:colOff>
      <xdr:row>127</xdr:row>
      <xdr:rowOff>73271</xdr:rowOff>
    </xdr:to>
    <xdr:cxnSp macro="">
      <xdr:nvCxnSpPr>
        <xdr:cNvPr id="68" name="Straight Arrow Connector 3"/>
        <xdr:cNvCxnSpPr/>
      </xdr:nvCxnSpPr>
      <xdr:spPr>
        <a:xfrm flipV="1">
          <a:off x="8276492" y="28487077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232264</xdr:colOff>
      <xdr:row>130</xdr:row>
      <xdr:rowOff>14654</xdr:rowOff>
    </xdr:from>
    <xdr:to>
      <xdr:col>15</xdr:col>
      <xdr:colOff>36634</xdr:colOff>
      <xdr:row>130</xdr:row>
      <xdr:rowOff>14656</xdr:rowOff>
    </xdr:to>
    <xdr:cxnSp macro="">
      <xdr:nvCxnSpPr>
        <xdr:cNvPr id="69" name="Straight Arrow Connector 3"/>
        <xdr:cNvCxnSpPr/>
      </xdr:nvCxnSpPr>
      <xdr:spPr>
        <a:xfrm flipV="1">
          <a:off x="8247918" y="29021942"/>
          <a:ext cx="36121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</xdr:colOff>
      <xdr:row>114</xdr:row>
      <xdr:rowOff>21981</xdr:rowOff>
    </xdr:from>
    <xdr:to>
      <xdr:col>17</xdr:col>
      <xdr:colOff>161192</xdr:colOff>
      <xdr:row>114</xdr:row>
      <xdr:rowOff>51288</xdr:rowOff>
    </xdr:to>
    <xdr:cxnSp macro="">
      <xdr:nvCxnSpPr>
        <xdr:cNvPr id="71" name="Straight Arrow Connector 3"/>
        <xdr:cNvCxnSpPr/>
      </xdr:nvCxnSpPr>
      <xdr:spPr>
        <a:xfrm>
          <a:off x="6257192" y="26061866"/>
          <a:ext cx="2960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166</xdr:row>
      <xdr:rowOff>102575</xdr:rowOff>
    </xdr:from>
    <xdr:ext cx="652096" cy="251736"/>
    <xdr:sp macro="" textlink="">
      <xdr:nvSpPr>
        <xdr:cNvPr id="34" name="กล่องข้อความ 37"/>
        <xdr:cNvSpPr txBox="1"/>
      </xdr:nvSpPr>
      <xdr:spPr>
        <a:xfrm>
          <a:off x="8579826" y="3629757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146</xdr:row>
      <xdr:rowOff>168519</xdr:rowOff>
    </xdr:from>
    <xdr:to>
      <xdr:col>18</xdr:col>
      <xdr:colOff>21981</xdr:colOff>
      <xdr:row>146</xdr:row>
      <xdr:rowOff>175846</xdr:rowOff>
    </xdr:to>
    <xdr:cxnSp macro="">
      <xdr:nvCxnSpPr>
        <xdr:cNvPr id="37" name="Straight Arrow Connector 3"/>
        <xdr:cNvCxnSpPr/>
      </xdr:nvCxnSpPr>
      <xdr:spPr>
        <a:xfrm flipV="1">
          <a:off x="7004538" y="32436288"/>
          <a:ext cx="2329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148</xdr:row>
      <xdr:rowOff>183173</xdr:rowOff>
    </xdr:from>
    <xdr:to>
      <xdr:col>17</xdr:col>
      <xdr:colOff>183173</xdr:colOff>
      <xdr:row>148</xdr:row>
      <xdr:rowOff>190499</xdr:rowOff>
    </xdr:to>
    <xdr:cxnSp macro="">
      <xdr:nvCxnSpPr>
        <xdr:cNvPr id="39" name="Straight Arrow Connector 3"/>
        <xdr:cNvCxnSpPr/>
      </xdr:nvCxnSpPr>
      <xdr:spPr>
        <a:xfrm>
          <a:off x="7019192" y="32846596"/>
          <a:ext cx="2220058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136</xdr:row>
      <xdr:rowOff>87923</xdr:rowOff>
    </xdr:from>
    <xdr:ext cx="652096" cy="251736"/>
    <xdr:sp macro="" textlink="">
      <xdr:nvSpPr>
        <xdr:cNvPr id="41" name="กล่องข้อความ 35"/>
        <xdr:cNvSpPr txBox="1"/>
      </xdr:nvSpPr>
      <xdr:spPr>
        <a:xfrm>
          <a:off x="8616462" y="30282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150</xdr:row>
      <xdr:rowOff>190500</xdr:rowOff>
    </xdr:from>
    <xdr:to>
      <xdr:col>18</xdr:col>
      <xdr:colOff>58616</xdr:colOff>
      <xdr:row>151</xdr:row>
      <xdr:rowOff>36634</xdr:rowOff>
    </xdr:to>
    <xdr:cxnSp macro="">
      <xdr:nvCxnSpPr>
        <xdr:cNvPr id="42" name="Straight Arrow Connector 3"/>
        <xdr:cNvCxnSpPr/>
      </xdr:nvCxnSpPr>
      <xdr:spPr>
        <a:xfrm>
          <a:off x="7019192" y="33249577"/>
          <a:ext cx="2351943" cy="439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152</xdr:row>
      <xdr:rowOff>175846</xdr:rowOff>
    </xdr:from>
    <xdr:to>
      <xdr:col>18</xdr:col>
      <xdr:colOff>0</xdr:colOff>
      <xdr:row>152</xdr:row>
      <xdr:rowOff>190500</xdr:rowOff>
    </xdr:to>
    <xdr:cxnSp macro="">
      <xdr:nvCxnSpPr>
        <xdr:cNvPr id="43" name="Straight Arrow Connector 3"/>
        <xdr:cNvCxnSpPr/>
      </xdr:nvCxnSpPr>
      <xdr:spPr>
        <a:xfrm>
          <a:off x="7004538" y="33630577"/>
          <a:ext cx="2307981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155</xdr:row>
      <xdr:rowOff>7326</xdr:rowOff>
    </xdr:from>
    <xdr:to>
      <xdr:col>18</xdr:col>
      <xdr:colOff>29308</xdr:colOff>
      <xdr:row>155</xdr:row>
      <xdr:rowOff>36634</xdr:rowOff>
    </xdr:to>
    <xdr:cxnSp macro="">
      <xdr:nvCxnSpPr>
        <xdr:cNvPr id="53" name="Straight Arrow Connector 3"/>
        <xdr:cNvCxnSpPr/>
      </xdr:nvCxnSpPr>
      <xdr:spPr>
        <a:xfrm>
          <a:off x="7004538" y="34055538"/>
          <a:ext cx="2337289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157</xdr:row>
      <xdr:rowOff>0</xdr:rowOff>
    </xdr:from>
    <xdr:to>
      <xdr:col>17</xdr:col>
      <xdr:colOff>227134</xdr:colOff>
      <xdr:row>157</xdr:row>
      <xdr:rowOff>14654</xdr:rowOff>
    </xdr:to>
    <xdr:cxnSp macro="">
      <xdr:nvCxnSpPr>
        <xdr:cNvPr id="56" name="Straight Arrow Connector 3"/>
        <xdr:cNvCxnSpPr/>
      </xdr:nvCxnSpPr>
      <xdr:spPr>
        <a:xfrm>
          <a:off x="6989885" y="34443865"/>
          <a:ext cx="229332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158</xdr:row>
      <xdr:rowOff>146539</xdr:rowOff>
    </xdr:from>
    <xdr:to>
      <xdr:col>18</xdr:col>
      <xdr:colOff>0</xdr:colOff>
      <xdr:row>158</xdr:row>
      <xdr:rowOff>161193</xdr:rowOff>
    </xdr:to>
    <xdr:cxnSp macro="">
      <xdr:nvCxnSpPr>
        <xdr:cNvPr id="57" name="Straight Arrow Connector 3"/>
        <xdr:cNvCxnSpPr/>
      </xdr:nvCxnSpPr>
      <xdr:spPr>
        <a:xfrm>
          <a:off x="6997212" y="34788231"/>
          <a:ext cx="231530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234460</xdr:colOff>
      <xdr:row>196</xdr:row>
      <xdr:rowOff>183173</xdr:rowOff>
    </xdr:from>
    <xdr:ext cx="652096" cy="251736"/>
    <xdr:sp macro="" textlink="">
      <xdr:nvSpPr>
        <xdr:cNvPr id="82" name="กล่องข้อความ 35"/>
        <xdr:cNvSpPr txBox="1"/>
      </xdr:nvSpPr>
      <xdr:spPr>
        <a:xfrm>
          <a:off x="8528537" y="4238625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5130</xdr:colOff>
      <xdr:row>242</xdr:row>
      <xdr:rowOff>190500</xdr:rowOff>
    </xdr:from>
    <xdr:to>
      <xdr:col>17</xdr:col>
      <xdr:colOff>219808</xdr:colOff>
      <xdr:row>243</xdr:row>
      <xdr:rowOff>1</xdr:rowOff>
    </xdr:to>
    <xdr:cxnSp macro="">
      <xdr:nvCxnSpPr>
        <xdr:cNvPr id="89" name="Straight Arrow Connector 3"/>
        <xdr:cNvCxnSpPr/>
      </xdr:nvCxnSpPr>
      <xdr:spPr>
        <a:xfrm flipV="1">
          <a:off x="6973034" y="50218731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246</xdr:row>
      <xdr:rowOff>168520</xdr:rowOff>
    </xdr:from>
    <xdr:to>
      <xdr:col>17</xdr:col>
      <xdr:colOff>183173</xdr:colOff>
      <xdr:row>246</xdr:row>
      <xdr:rowOff>170108</xdr:rowOff>
    </xdr:to>
    <xdr:cxnSp macro="">
      <xdr:nvCxnSpPr>
        <xdr:cNvPr id="90" name="Straight Arrow Connector 3"/>
        <xdr:cNvCxnSpPr/>
      </xdr:nvCxnSpPr>
      <xdr:spPr>
        <a:xfrm>
          <a:off x="7004538" y="50988058"/>
          <a:ext cx="2234712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256441</xdr:colOff>
      <xdr:row>226</xdr:row>
      <xdr:rowOff>124558</xdr:rowOff>
    </xdr:from>
    <xdr:ext cx="652096" cy="251736"/>
    <xdr:sp macro="" textlink="">
      <xdr:nvSpPr>
        <xdr:cNvPr id="91" name="กล่องข้อความ 35"/>
        <xdr:cNvSpPr txBox="1"/>
      </xdr:nvSpPr>
      <xdr:spPr>
        <a:xfrm>
          <a:off x="8550518" y="4834303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58615</xdr:colOff>
      <xdr:row>248</xdr:row>
      <xdr:rowOff>153866</xdr:rowOff>
    </xdr:from>
    <xdr:to>
      <xdr:col>17</xdr:col>
      <xdr:colOff>168519</xdr:colOff>
      <xdr:row>248</xdr:row>
      <xdr:rowOff>183173</xdr:rowOff>
    </xdr:to>
    <xdr:cxnSp macro="">
      <xdr:nvCxnSpPr>
        <xdr:cNvPr id="92" name="Straight Arrow Connector 3"/>
        <xdr:cNvCxnSpPr/>
      </xdr:nvCxnSpPr>
      <xdr:spPr>
        <a:xfrm>
          <a:off x="7026519" y="5136905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21982</xdr:colOff>
      <xdr:row>361</xdr:row>
      <xdr:rowOff>117231</xdr:rowOff>
    </xdr:from>
    <xdr:to>
      <xdr:col>15</xdr:col>
      <xdr:colOff>733</xdr:colOff>
      <xdr:row>361</xdr:row>
      <xdr:rowOff>117233</xdr:rowOff>
    </xdr:to>
    <xdr:cxnSp macro="">
      <xdr:nvCxnSpPr>
        <xdr:cNvPr id="117" name="Straight Arrow Connector 3"/>
        <xdr:cNvCxnSpPr/>
      </xdr:nvCxnSpPr>
      <xdr:spPr>
        <a:xfrm flipV="1">
          <a:off x="8037636" y="7539403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364</xdr:row>
      <xdr:rowOff>80598</xdr:rowOff>
    </xdr:from>
    <xdr:to>
      <xdr:col>10</xdr:col>
      <xdr:colOff>7327</xdr:colOff>
      <xdr:row>364</xdr:row>
      <xdr:rowOff>80600</xdr:rowOff>
    </xdr:to>
    <xdr:cxnSp macro="">
      <xdr:nvCxnSpPr>
        <xdr:cNvPr id="118" name="Straight Arrow Connector 3"/>
        <xdr:cNvCxnSpPr/>
      </xdr:nvCxnSpPr>
      <xdr:spPr>
        <a:xfrm flipV="1">
          <a:off x="6748098" y="75950886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366</xdr:row>
      <xdr:rowOff>175846</xdr:rowOff>
    </xdr:from>
    <xdr:to>
      <xdr:col>17</xdr:col>
      <xdr:colOff>241788</xdr:colOff>
      <xdr:row>366</xdr:row>
      <xdr:rowOff>175847</xdr:rowOff>
    </xdr:to>
    <xdr:cxnSp macro="">
      <xdr:nvCxnSpPr>
        <xdr:cNvPr id="120" name="Straight Arrow Connector 3"/>
        <xdr:cNvCxnSpPr/>
      </xdr:nvCxnSpPr>
      <xdr:spPr>
        <a:xfrm flipV="1">
          <a:off x="6213231" y="76441788"/>
          <a:ext cx="3084634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212483</xdr:colOff>
      <xdr:row>401</xdr:row>
      <xdr:rowOff>180976</xdr:rowOff>
    </xdr:from>
    <xdr:to>
      <xdr:col>10</xdr:col>
      <xdr:colOff>190500</xdr:colOff>
      <xdr:row>401</xdr:row>
      <xdr:rowOff>180978</xdr:rowOff>
    </xdr:to>
    <xdr:cxnSp macro="">
      <xdr:nvCxnSpPr>
        <xdr:cNvPr id="121" name="Straight Arrow Connector 3"/>
        <xdr:cNvCxnSpPr/>
      </xdr:nvCxnSpPr>
      <xdr:spPr>
        <a:xfrm flipV="1">
          <a:off x="6931271" y="78168745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369</xdr:row>
      <xdr:rowOff>115034</xdr:rowOff>
    </xdr:from>
    <xdr:to>
      <xdr:col>9</xdr:col>
      <xdr:colOff>36634</xdr:colOff>
      <xdr:row>369</xdr:row>
      <xdr:rowOff>124558</xdr:rowOff>
    </xdr:to>
    <xdr:cxnSp macro="">
      <xdr:nvCxnSpPr>
        <xdr:cNvPr id="124" name="Straight Arrow Connector 3"/>
        <xdr:cNvCxnSpPr/>
      </xdr:nvCxnSpPr>
      <xdr:spPr>
        <a:xfrm>
          <a:off x="6491654" y="76974457"/>
          <a:ext cx="512884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14652</xdr:colOff>
      <xdr:row>372</xdr:row>
      <xdr:rowOff>115032</xdr:rowOff>
    </xdr:from>
    <xdr:to>
      <xdr:col>11</xdr:col>
      <xdr:colOff>14652</xdr:colOff>
      <xdr:row>372</xdr:row>
      <xdr:rowOff>115034</xdr:rowOff>
    </xdr:to>
    <xdr:cxnSp macro="">
      <xdr:nvCxnSpPr>
        <xdr:cNvPr id="125" name="Straight Arrow Connector 3"/>
        <xdr:cNvCxnSpPr/>
      </xdr:nvCxnSpPr>
      <xdr:spPr>
        <a:xfrm flipV="1">
          <a:off x="6982556" y="7756793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388</xdr:row>
      <xdr:rowOff>95248</xdr:rowOff>
    </xdr:from>
    <xdr:to>
      <xdr:col>16</xdr:col>
      <xdr:colOff>5861</xdr:colOff>
      <xdr:row>388</xdr:row>
      <xdr:rowOff>95250</xdr:rowOff>
    </xdr:to>
    <xdr:cxnSp macro="">
      <xdr:nvCxnSpPr>
        <xdr:cNvPr id="129" name="Straight Arrow Connector 3"/>
        <xdr:cNvCxnSpPr/>
      </xdr:nvCxnSpPr>
      <xdr:spPr>
        <a:xfrm flipV="1">
          <a:off x="8294077" y="80801306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253512</xdr:colOff>
      <xdr:row>396</xdr:row>
      <xdr:rowOff>102578</xdr:rowOff>
    </xdr:from>
    <xdr:to>
      <xdr:col>9</xdr:col>
      <xdr:colOff>1</xdr:colOff>
      <xdr:row>396</xdr:row>
      <xdr:rowOff>102580</xdr:rowOff>
    </xdr:to>
    <xdr:cxnSp macro="">
      <xdr:nvCxnSpPr>
        <xdr:cNvPr id="130" name="Straight Arrow Connector 3"/>
        <xdr:cNvCxnSpPr/>
      </xdr:nvCxnSpPr>
      <xdr:spPr>
        <a:xfrm flipV="1">
          <a:off x="6459416" y="82391251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393</xdr:row>
      <xdr:rowOff>168520</xdr:rowOff>
    </xdr:from>
    <xdr:to>
      <xdr:col>12</xdr:col>
      <xdr:colOff>241787</xdr:colOff>
      <xdr:row>393</xdr:row>
      <xdr:rowOff>168522</xdr:rowOff>
    </xdr:to>
    <xdr:cxnSp macro="">
      <xdr:nvCxnSpPr>
        <xdr:cNvPr id="133" name="Straight Arrow Connector 3"/>
        <xdr:cNvCxnSpPr/>
      </xdr:nvCxnSpPr>
      <xdr:spPr>
        <a:xfrm flipV="1">
          <a:off x="7480788" y="82970078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399</xdr:row>
      <xdr:rowOff>139210</xdr:rowOff>
    </xdr:from>
    <xdr:to>
      <xdr:col>10</xdr:col>
      <xdr:colOff>256441</xdr:colOff>
      <xdr:row>399</xdr:row>
      <xdr:rowOff>139212</xdr:rowOff>
    </xdr:to>
    <xdr:cxnSp macro="">
      <xdr:nvCxnSpPr>
        <xdr:cNvPr id="134" name="Straight Arrow Connector 3"/>
        <xdr:cNvCxnSpPr/>
      </xdr:nvCxnSpPr>
      <xdr:spPr>
        <a:xfrm flipV="1">
          <a:off x="6982557" y="83021364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14652</xdr:colOff>
      <xdr:row>385</xdr:row>
      <xdr:rowOff>100377</xdr:rowOff>
    </xdr:from>
    <xdr:to>
      <xdr:col>14</xdr:col>
      <xdr:colOff>249112</xdr:colOff>
      <xdr:row>385</xdr:row>
      <xdr:rowOff>100377</xdr:rowOff>
    </xdr:to>
    <xdr:cxnSp macro="">
      <xdr:nvCxnSpPr>
        <xdr:cNvPr id="135" name="Straight Arrow Connector 3"/>
        <xdr:cNvCxnSpPr/>
      </xdr:nvCxnSpPr>
      <xdr:spPr>
        <a:xfrm flipV="1">
          <a:off x="8030306" y="80212954"/>
          <a:ext cx="51288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436</xdr:row>
      <xdr:rowOff>109903</xdr:rowOff>
    </xdr:from>
    <xdr:ext cx="652096" cy="251736"/>
    <xdr:sp macro="" textlink="">
      <xdr:nvSpPr>
        <xdr:cNvPr id="114" name="กล่องข้อความ 35"/>
        <xdr:cNvSpPr txBox="1"/>
      </xdr:nvSpPr>
      <xdr:spPr>
        <a:xfrm>
          <a:off x="8521211" y="9042888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139211</xdr:colOff>
      <xdr:row>475</xdr:row>
      <xdr:rowOff>80598</xdr:rowOff>
    </xdr:from>
    <xdr:to>
      <xdr:col>14</xdr:col>
      <xdr:colOff>43961</xdr:colOff>
      <xdr:row>475</xdr:row>
      <xdr:rowOff>95250</xdr:rowOff>
    </xdr:to>
    <xdr:cxnSp macro="">
      <xdr:nvCxnSpPr>
        <xdr:cNvPr id="131" name="Straight Arrow Connector 3"/>
        <xdr:cNvCxnSpPr/>
      </xdr:nvCxnSpPr>
      <xdr:spPr>
        <a:xfrm>
          <a:off x="7898423" y="97492040"/>
          <a:ext cx="439615" cy="146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466</xdr:row>
      <xdr:rowOff>87923</xdr:rowOff>
    </xdr:from>
    <xdr:ext cx="652096" cy="251736"/>
    <xdr:sp macro="" textlink="">
      <xdr:nvSpPr>
        <xdr:cNvPr id="137" name="กล่องข้อความ 35"/>
        <xdr:cNvSpPr txBox="1"/>
      </xdr:nvSpPr>
      <xdr:spPr>
        <a:xfrm>
          <a:off x="8543192" y="956236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29306</xdr:colOff>
      <xdr:row>508</xdr:row>
      <xdr:rowOff>139212</xdr:rowOff>
    </xdr:from>
    <xdr:to>
      <xdr:col>17</xdr:col>
      <xdr:colOff>117231</xdr:colOff>
      <xdr:row>508</xdr:row>
      <xdr:rowOff>139213</xdr:rowOff>
    </xdr:to>
    <xdr:cxnSp macro="">
      <xdr:nvCxnSpPr>
        <xdr:cNvPr id="141" name="Straight Arrow Connector 3"/>
        <xdr:cNvCxnSpPr/>
      </xdr:nvCxnSpPr>
      <xdr:spPr>
        <a:xfrm flipV="1">
          <a:off x="6997210" y="104994808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497</xdr:row>
      <xdr:rowOff>14655</xdr:rowOff>
    </xdr:from>
    <xdr:ext cx="652096" cy="251736"/>
    <xdr:sp macro="" textlink="">
      <xdr:nvSpPr>
        <xdr:cNvPr id="144" name="กล่องข้อความ 35"/>
        <xdr:cNvSpPr txBox="1"/>
      </xdr:nvSpPr>
      <xdr:spPr>
        <a:xfrm>
          <a:off x="8543192" y="102510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146537</xdr:colOff>
      <xdr:row>524</xdr:row>
      <xdr:rowOff>29308</xdr:rowOff>
    </xdr:from>
    <xdr:ext cx="652096" cy="251736"/>
    <xdr:sp macro="" textlink="">
      <xdr:nvSpPr>
        <xdr:cNvPr id="150" name="กล่องข้อความ 35"/>
        <xdr:cNvSpPr txBox="1"/>
      </xdr:nvSpPr>
      <xdr:spPr>
        <a:xfrm>
          <a:off x="8440614" y="1087535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</xdr:colOff>
      <xdr:row>608</xdr:row>
      <xdr:rowOff>139212</xdr:rowOff>
    </xdr:from>
    <xdr:to>
      <xdr:col>12</xdr:col>
      <xdr:colOff>14654</xdr:colOff>
      <xdr:row>608</xdr:row>
      <xdr:rowOff>153866</xdr:rowOff>
    </xdr:to>
    <xdr:cxnSp macro="">
      <xdr:nvCxnSpPr>
        <xdr:cNvPr id="153" name="Straight Arrow Connector 3"/>
        <xdr:cNvCxnSpPr/>
      </xdr:nvCxnSpPr>
      <xdr:spPr>
        <a:xfrm>
          <a:off x="7502770" y="1230849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102576</xdr:colOff>
      <xdr:row>585</xdr:row>
      <xdr:rowOff>7327</xdr:rowOff>
    </xdr:from>
    <xdr:ext cx="652096" cy="251736"/>
    <xdr:sp macro="" textlink="">
      <xdr:nvSpPr>
        <xdr:cNvPr id="154" name="กล่องข้อความ 35"/>
        <xdr:cNvSpPr txBox="1"/>
      </xdr:nvSpPr>
      <xdr:spPr>
        <a:xfrm>
          <a:off x="8396653" y="12084294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7326</xdr:colOff>
      <xdr:row>657</xdr:row>
      <xdr:rowOff>139210</xdr:rowOff>
    </xdr:from>
    <xdr:to>
      <xdr:col>14</xdr:col>
      <xdr:colOff>278422</xdr:colOff>
      <xdr:row>657</xdr:row>
      <xdr:rowOff>153864</xdr:rowOff>
    </xdr:to>
    <xdr:cxnSp macro="">
      <xdr:nvCxnSpPr>
        <xdr:cNvPr id="155" name="Straight Arrow Connector 3"/>
        <xdr:cNvCxnSpPr/>
      </xdr:nvCxnSpPr>
      <xdr:spPr>
        <a:xfrm>
          <a:off x="8301403" y="135504114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646</xdr:row>
      <xdr:rowOff>7328</xdr:rowOff>
    </xdr:from>
    <xdr:ext cx="652096" cy="251736"/>
    <xdr:sp macro="" textlink="">
      <xdr:nvSpPr>
        <xdr:cNvPr id="156" name="กล่องข้อความ 35"/>
        <xdr:cNvSpPr txBox="1"/>
      </xdr:nvSpPr>
      <xdr:spPr>
        <a:xfrm>
          <a:off x="8389327" y="13301296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21981</xdr:colOff>
      <xdr:row>688</xdr:row>
      <xdr:rowOff>139212</xdr:rowOff>
    </xdr:from>
    <xdr:to>
      <xdr:col>17</xdr:col>
      <xdr:colOff>29307</xdr:colOff>
      <xdr:row>688</xdr:row>
      <xdr:rowOff>146540</xdr:rowOff>
    </xdr:to>
    <xdr:cxnSp macro="">
      <xdr:nvCxnSpPr>
        <xdr:cNvPr id="157" name="Straight Arrow Connector 3"/>
        <xdr:cNvCxnSpPr/>
      </xdr:nvCxnSpPr>
      <xdr:spPr>
        <a:xfrm>
          <a:off x="8037635" y="141768635"/>
          <a:ext cx="1047749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676</xdr:row>
      <xdr:rowOff>1</xdr:rowOff>
    </xdr:from>
    <xdr:ext cx="652096" cy="251736"/>
    <xdr:sp macro="" textlink="">
      <xdr:nvSpPr>
        <xdr:cNvPr id="158" name="กล่องข้อความ 35"/>
        <xdr:cNvSpPr txBox="1"/>
      </xdr:nvSpPr>
      <xdr:spPr>
        <a:xfrm>
          <a:off x="8367345" y="139043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131885</xdr:colOff>
      <xdr:row>720</xdr:row>
      <xdr:rowOff>117231</xdr:rowOff>
    </xdr:from>
    <xdr:to>
      <xdr:col>17</xdr:col>
      <xdr:colOff>175846</xdr:colOff>
      <xdr:row>720</xdr:row>
      <xdr:rowOff>118819</xdr:rowOff>
    </xdr:to>
    <xdr:cxnSp macro="">
      <xdr:nvCxnSpPr>
        <xdr:cNvPr id="160" name="Straight Arrow Connector 3"/>
        <xdr:cNvCxnSpPr/>
      </xdr:nvCxnSpPr>
      <xdr:spPr>
        <a:xfrm>
          <a:off x="6337789" y="14821632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249116</xdr:colOff>
      <xdr:row>705</xdr:row>
      <xdr:rowOff>183173</xdr:rowOff>
    </xdr:from>
    <xdr:ext cx="652096" cy="251736"/>
    <xdr:sp macro="" textlink="">
      <xdr:nvSpPr>
        <xdr:cNvPr id="161" name="กล่องข้อความ 35"/>
        <xdr:cNvSpPr txBox="1"/>
      </xdr:nvSpPr>
      <xdr:spPr>
        <a:xfrm>
          <a:off x="8264770" y="14510238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190500</xdr:colOff>
      <xdr:row>750</xdr:row>
      <xdr:rowOff>168519</xdr:rowOff>
    </xdr:from>
    <xdr:to>
      <xdr:col>17</xdr:col>
      <xdr:colOff>234461</xdr:colOff>
      <xdr:row>750</xdr:row>
      <xdr:rowOff>170107</xdr:rowOff>
    </xdr:to>
    <xdr:cxnSp macro="">
      <xdr:nvCxnSpPr>
        <xdr:cNvPr id="147" name="Straight Arrow Connector 3"/>
        <xdr:cNvCxnSpPr/>
      </xdr:nvCxnSpPr>
      <xdr:spPr>
        <a:xfrm>
          <a:off x="6396404" y="154612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747</xdr:row>
      <xdr:rowOff>0</xdr:rowOff>
    </xdr:from>
    <xdr:to>
      <xdr:col>18</xdr:col>
      <xdr:colOff>36634</xdr:colOff>
      <xdr:row>747</xdr:row>
      <xdr:rowOff>1588</xdr:rowOff>
    </xdr:to>
    <xdr:cxnSp macro="">
      <xdr:nvCxnSpPr>
        <xdr:cNvPr id="148" name="Straight Arrow Connector 3"/>
        <xdr:cNvCxnSpPr/>
      </xdr:nvCxnSpPr>
      <xdr:spPr>
        <a:xfrm>
          <a:off x="6455019" y="153850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87922</xdr:colOff>
      <xdr:row>755</xdr:row>
      <xdr:rowOff>153866</xdr:rowOff>
    </xdr:from>
    <xdr:to>
      <xdr:col>17</xdr:col>
      <xdr:colOff>131883</xdr:colOff>
      <xdr:row>755</xdr:row>
      <xdr:rowOff>155454</xdr:rowOff>
    </xdr:to>
    <xdr:cxnSp macro="">
      <xdr:nvCxnSpPr>
        <xdr:cNvPr id="151" name="Straight Arrow Connector 3"/>
        <xdr:cNvCxnSpPr/>
      </xdr:nvCxnSpPr>
      <xdr:spPr>
        <a:xfrm>
          <a:off x="6293826" y="15558721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776</xdr:row>
      <xdr:rowOff>21981</xdr:rowOff>
    </xdr:from>
    <xdr:to>
      <xdr:col>18</xdr:col>
      <xdr:colOff>14653</xdr:colOff>
      <xdr:row>776</xdr:row>
      <xdr:rowOff>23569</xdr:rowOff>
    </xdr:to>
    <xdr:cxnSp macro="">
      <xdr:nvCxnSpPr>
        <xdr:cNvPr id="159" name="Straight Arrow Connector 3"/>
        <xdr:cNvCxnSpPr/>
      </xdr:nvCxnSpPr>
      <xdr:spPr>
        <a:xfrm>
          <a:off x="6433038" y="15962434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788</xdr:row>
      <xdr:rowOff>124558</xdr:rowOff>
    </xdr:from>
    <xdr:to>
      <xdr:col>17</xdr:col>
      <xdr:colOff>109904</xdr:colOff>
      <xdr:row>788</xdr:row>
      <xdr:rowOff>140800</xdr:rowOff>
    </xdr:to>
    <xdr:cxnSp macro="">
      <xdr:nvCxnSpPr>
        <xdr:cNvPr id="145" name="Straight Arrow Connector 3"/>
        <xdr:cNvCxnSpPr/>
      </xdr:nvCxnSpPr>
      <xdr:spPr>
        <a:xfrm>
          <a:off x="6689481" y="162100846"/>
          <a:ext cx="2476500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102577</xdr:colOff>
      <xdr:row>734</xdr:row>
      <xdr:rowOff>95251</xdr:rowOff>
    </xdr:from>
    <xdr:ext cx="652096" cy="251736"/>
    <xdr:sp macro="" textlink="">
      <xdr:nvSpPr>
        <xdr:cNvPr id="162" name="กล่องข้อความ 35"/>
        <xdr:cNvSpPr txBox="1"/>
      </xdr:nvSpPr>
      <xdr:spPr>
        <a:xfrm>
          <a:off x="8396654" y="151161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58615</xdr:colOff>
      <xdr:row>763</xdr:row>
      <xdr:rowOff>190500</xdr:rowOff>
    </xdr:from>
    <xdr:ext cx="652096" cy="251736"/>
    <xdr:sp macro="" textlink="">
      <xdr:nvSpPr>
        <xdr:cNvPr id="164" name="กล่องข้อความ 35"/>
        <xdr:cNvSpPr txBox="1"/>
      </xdr:nvSpPr>
      <xdr:spPr>
        <a:xfrm>
          <a:off x="8352692" y="157008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102576</xdr:colOff>
      <xdr:row>793</xdr:row>
      <xdr:rowOff>7328</xdr:rowOff>
    </xdr:from>
    <xdr:ext cx="652096" cy="251736"/>
    <xdr:sp macro="" textlink="">
      <xdr:nvSpPr>
        <xdr:cNvPr id="165" name="กล่องข้อความ 35"/>
        <xdr:cNvSpPr txBox="1"/>
      </xdr:nvSpPr>
      <xdr:spPr>
        <a:xfrm>
          <a:off x="8396653" y="162972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227135</xdr:colOff>
      <xdr:row>805</xdr:row>
      <xdr:rowOff>29308</xdr:rowOff>
    </xdr:from>
    <xdr:to>
      <xdr:col>16</xdr:col>
      <xdr:colOff>29308</xdr:colOff>
      <xdr:row>805</xdr:row>
      <xdr:rowOff>36635</xdr:rowOff>
    </xdr:to>
    <xdr:cxnSp macro="">
      <xdr:nvCxnSpPr>
        <xdr:cNvPr id="167" name="Straight Arrow Connector 3"/>
        <xdr:cNvCxnSpPr/>
      </xdr:nvCxnSpPr>
      <xdr:spPr>
        <a:xfrm>
          <a:off x="6433039" y="165581135"/>
          <a:ext cx="241055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14653</xdr:colOff>
      <xdr:row>803</xdr:row>
      <xdr:rowOff>87923</xdr:rowOff>
    </xdr:from>
    <xdr:to>
      <xdr:col>16</xdr:col>
      <xdr:colOff>7327</xdr:colOff>
      <xdr:row>803</xdr:row>
      <xdr:rowOff>117231</xdr:rowOff>
    </xdr:to>
    <xdr:cxnSp macro="">
      <xdr:nvCxnSpPr>
        <xdr:cNvPr id="168" name="Straight Arrow Connector 3"/>
        <xdr:cNvCxnSpPr/>
      </xdr:nvCxnSpPr>
      <xdr:spPr>
        <a:xfrm flipV="1">
          <a:off x="6476999" y="165244096"/>
          <a:ext cx="2344616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175845</xdr:colOff>
      <xdr:row>806</xdr:row>
      <xdr:rowOff>109904</xdr:rowOff>
    </xdr:from>
    <xdr:to>
      <xdr:col>17</xdr:col>
      <xdr:colOff>219806</xdr:colOff>
      <xdr:row>806</xdr:row>
      <xdr:rowOff>111492</xdr:rowOff>
    </xdr:to>
    <xdr:cxnSp macro="">
      <xdr:nvCxnSpPr>
        <xdr:cNvPr id="169" name="Straight Arrow Connector 3"/>
        <xdr:cNvCxnSpPr/>
      </xdr:nvCxnSpPr>
      <xdr:spPr>
        <a:xfrm>
          <a:off x="6381749" y="1658595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205155</xdr:colOff>
      <xdr:row>811</xdr:row>
      <xdr:rowOff>14654</xdr:rowOff>
    </xdr:from>
    <xdr:to>
      <xdr:col>17</xdr:col>
      <xdr:colOff>249116</xdr:colOff>
      <xdr:row>811</xdr:row>
      <xdr:rowOff>16242</xdr:rowOff>
    </xdr:to>
    <xdr:cxnSp macro="">
      <xdr:nvCxnSpPr>
        <xdr:cNvPr id="170" name="Straight Arrow Connector 3"/>
        <xdr:cNvCxnSpPr/>
      </xdr:nvCxnSpPr>
      <xdr:spPr>
        <a:xfrm>
          <a:off x="6411059" y="16675344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814</xdr:row>
      <xdr:rowOff>175847</xdr:rowOff>
    </xdr:from>
    <xdr:to>
      <xdr:col>18</xdr:col>
      <xdr:colOff>21981</xdr:colOff>
      <xdr:row>814</xdr:row>
      <xdr:rowOff>177435</xdr:rowOff>
    </xdr:to>
    <xdr:cxnSp macro="">
      <xdr:nvCxnSpPr>
        <xdr:cNvPr id="171" name="Straight Arrow Connector 3"/>
        <xdr:cNvCxnSpPr/>
      </xdr:nvCxnSpPr>
      <xdr:spPr>
        <a:xfrm>
          <a:off x="6440366" y="16750811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43961</xdr:colOff>
      <xdr:row>818</xdr:row>
      <xdr:rowOff>21981</xdr:rowOff>
    </xdr:from>
    <xdr:to>
      <xdr:col>17</xdr:col>
      <xdr:colOff>183172</xdr:colOff>
      <xdr:row>818</xdr:row>
      <xdr:rowOff>23568</xdr:rowOff>
    </xdr:to>
    <xdr:cxnSp macro="">
      <xdr:nvCxnSpPr>
        <xdr:cNvPr id="172" name="Straight Arrow Connector 3"/>
        <xdr:cNvCxnSpPr/>
      </xdr:nvCxnSpPr>
      <xdr:spPr>
        <a:xfrm>
          <a:off x="6249865" y="168145558"/>
          <a:ext cx="2989384" cy="15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139211</xdr:colOff>
      <xdr:row>822</xdr:row>
      <xdr:rowOff>58616</xdr:rowOff>
    </xdr:from>
    <xdr:ext cx="652096" cy="251736"/>
    <xdr:sp macro="" textlink="">
      <xdr:nvSpPr>
        <xdr:cNvPr id="173" name="กล่องข้อความ 35"/>
        <xdr:cNvSpPr txBox="1"/>
      </xdr:nvSpPr>
      <xdr:spPr>
        <a:xfrm>
          <a:off x="8433288" y="16896617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58615</xdr:colOff>
      <xdr:row>832</xdr:row>
      <xdr:rowOff>175845</xdr:rowOff>
    </xdr:from>
    <xdr:to>
      <xdr:col>17</xdr:col>
      <xdr:colOff>102576</xdr:colOff>
      <xdr:row>832</xdr:row>
      <xdr:rowOff>177433</xdr:rowOff>
    </xdr:to>
    <xdr:cxnSp macro="">
      <xdr:nvCxnSpPr>
        <xdr:cNvPr id="174" name="Straight Arrow Connector 3"/>
        <xdr:cNvCxnSpPr/>
      </xdr:nvCxnSpPr>
      <xdr:spPr>
        <a:xfrm>
          <a:off x="6264519" y="171274153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834</xdr:row>
      <xdr:rowOff>197095</xdr:rowOff>
    </xdr:from>
    <xdr:to>
      <xdr:col>15</xdr:col>
      <xdr:colOff>29308</xdr:colOff>
      <xdr:row>835</xdr:row>
      <xdr:rowOff>4396</xdr:rowOff>
    </xdr:to>
    <xdr:cxnSp macro="">
      <xdr:nvCxnSpPr>
        <xdr:cNvPr id="175" name="Straight Arrow Connector 3"/>
        <xdr:cNvCxnSpPr/>
      </xdr:nvCxnSpPr>
      <xdr:spPr>
        <a:xfrm flipV="1">
          <a:off x="6435237" y="173485420"/>
          <a:ext cx="215704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837</xdr:row>
      <xdr:rowOff>0</xdr:rowOff>
    </xdr:from>
    <xdr:to>
      <xdr:col>15</xdr:col>
      <xdr:colOff>241788</xdr:colOff>
      <xdr:row>837</xdr:row>
      <xdr:rowOff>21981</xdr:rowOff>
    </xdr:to>
    <xdr:cxnSp macro="">
      <xdr:nvCxnSpPr>
        <xdr:cNvPr id="177" name="Straight Arrow Connector 3"/>
        <xdr:cNvCxnSpPr/>
      </xdr:nvCxnSpPr>
      <xdr:spPr>
        <a:xfrm>
          <a:off x="6696808" y="172285269"/>
          <a:ext cx="2117480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819</xdr:row>
      <xdr:rowOff>168519</xdr:rowOff>
    </xdr:from>
    <xdr:to>
      <xdr:col>17</xdr:col>
      <xdr:colOff>249117</xdr:colOff>
      <xdr:row>819</xdr:row>
      <xdr:rowOff>177435</xdr:rowOff>
    </xdr:to>
    <xdr:cxnSp macro="">
      <xdr:nvCxnSpPr>
        <xdr:cNvPr id="178" name="Straight Arrow Connector 3"/>
        <xdr:cNvCxnSpPr/>
      </xdr:nvCxnSpPr>
      <xdr:spPr>
        <a:xfrm>
          <a:off x="6235212" y="168489923"/>
          <a:ext cx="3069982" cy="891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14653</xdr:colOff>
      <xdr:row>840</xdr:row>
      <xdr:rowOff>8915</xdr:rowOff>
    </xdr:from>
    <xdr:to>
      <xdr:col>14</xdr:col>
      <xdr:colOff>124556</xdr:colOff>
      <xdr:row>840</xdr:row>
      <xdr:rowOff>14654</xdr:rowOff>
    </xdr:to>
    <xdr:cxnSp macro="">
      <xdr:nvCxnSpPr>
        <xdr:cNvPr id="179" name="Straight Arrow Connector 3"/>
        <xdr:cNvCxnSpPr/>
      </xdr:nvCxnSpPr>
      <xdr:spPr>
        <a:xfrm flipV="1">
          <a:off x="6733441" y="172887665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865</xdr:row>
      <xdr:rowOff>95251</xdr:rowOff>
    </xdr:from>
    <xdr:to>
      <xdr:col>14</xdr:col>
      <xdr:colOff>109903</xdr:colOff>
      <xdr:row>865</xdr:row>
      <xdr:rowOff>109904</xdr:rowOff>
    </xdr:to>
    <xdr:cxnSp macro="">
      <xdr:nvCxnSpPr>
        <xdr:cNvPr id="163" name="Straight Arrow Connector 3"/>
        <xdr:cNvCxnSpPr/>
      </xdr:nvCxnSpPr>
      <xdr:spPr>
        <a:xfrm flipV="1">
          <a:off x="6975231" y="17734084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241790</xdr:colOff>
      <xdr:row>898</xdr:row>
      <xdr:rowOff>190501</xdr:rowOff>
    </xdr:from>
    <xdr:to>
      <xdr:col>14</xdr:col>
      <xdr:colOff>95250</xdr:colOff>
      <xdr:row>899</xdr:row>
      <xdr:rowOff>7327</xdr:rowOff>
    </xdr:to>
    <xdr:cxnSp macro="">
      <xdr:nvCxnSpPr>
        <xdr:cNvPr id="184" name="Straight Arrow Connector 3"/>
        <xdr:cNvCxnSpPr/>
      </xdr:nvCxnSpPr>
      <xdr:spPr>
        <a:xfrm flipV="1">
          <a:off x="6960578" y="18397903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117231</xdr:colOff>
      <xdr:row>854</xdr:row>
      <xdr:rowOff>1</xdr:rowOff>
    </xdr:from>
    <xdr:ext cx="652096" cy="251736"/>
    <xdr:sp macro="" textlink="">
      <xdr:nvSpPr>
        <xdr:cNvPr id="185" name="กล่องข้อความ 35"/>
        <xdr:cNvSpPr txBox="1"/>
      </xdr:nvSpPr>
      <xdr:spPr>
        <a:xfrm>
          <a:off x="8411308" y="174857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29308</xdr:colOff>
      <xdr:row>900</xdr:row>
      <xdr:rowOff>190500</xdr:rowOff>
    </xdr:from>
    <xdr:to>
      <xdr:col>14</xdr:col>
      <xdr:colOff>131884</xdr:colOff>
      <xdr:row>901</xdr:row>
      <xdr:rowOff>7326</xdr:rowOff>
    </xdr:to>
    <xdr:cxnSp macro="">
      <xdr:nvCxnSpPr>
        <xdr:cNvPr id="186" name="Straight Arrow Connector 3"/>
        <xdr:cNvCxnSpPr/>
      </xdr:nvCxnSpPr>
      <xdr:spPr>
        <a:xfrm flipV="1">
          <a:off x="6997212" y="184374692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227135</xdr:colOff>
      <xdr:row>894</xdr:row>
      <xdr:rowOff>190501</xdr:rowOff>
    </xdr:from>
    <xdr:to>
      <xdr:col>16</xdr:col>
      <xdr:colOff>14654</xdr:colOff>
      <xdr:row>895</xdr:row>
      <xdr:rowOff>14654</xdr:rowOff>
    </xdr:to>
    <xdr:cxnSp macro="">
      <xdr:nvCxnSpPr>
        <xdr:cNvPr id="187" name="Straight Arrow Connector 3"/>
        <xdr:cNvCxnSpPr/>
      </xdr:nvCxnSpPr>
      <xdr:spPr>
        <a:xfrm>
          <a:off x="6945923" y="183187732"/>
          <a:ext cx="1883019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7327</xdr:colOff>
      <xdr:row>897</xdr:row>
      <xdr:rowOff>65942</xdr:rowOff>
    </xdr:from>
    <xdr:to>
      <xdr:col>10</xdr:col>
      <xdr:colOff>7327</xdr:colOff>
      <xdr:row>897</xdr:row>
      <xdr:rowOff>73270</xdr:rowOff>
    </xdr:to>
    <xdr:cxnSp macro="">
      <xdr:nvCxnSpPr>
        <xdr:cNvPr id="190" name="Straight Arrow Connector 3"/>
        <xdr:cNvCxnSpPr/>
      </xdr:nvCxnSpPr>
      <xdr:spPr>
        <a:xfrm flipV="1">
          <a:off x="6469673" y="183656654"/>
          <a:ext cx="78398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219808</xdr:colOff>
      <xdr:row>905</xdr:row>
      <xdr:rowOff>175846</xdr:rowOff>
    </xdr:from>
    <xdr:to>
      <xdr:col>15</xdr:col>
      <xdr:colOff>43961</xdr:colOff>
      <xdr:row>905</xdr:row>
      <xdr:rowOff>190499</xdr:rowOff>
    </xdr:to>
    <xdr:cxnSp macro="">
      <xdr:nvCxnSpPr>
        <xdr:cNvPr id="192" name="Straight Arrow Connector 3"/>
        <xdr:cNvCxnSpPr/>
      </xdr:nvCxnSpPr>
      <xdr:spPr>
        <a:xfrm flipV="1">
          <a:off x="7187712" y="1853491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</xdr:colOff>
      <xdr:row>909</xdr:row>
      <xdr:rowOff>175846</xdr:rowOff>
    </xdr:from>
    <xdr:to>
      <xdr:col>14</xdr:col>
      <xdr:colOff>102577</xdr:colOff>
      <xdr:row>909</xdr:row>
      <xdr:rowOff>190499</xdr:rowOff>
    </xdr:to>
    <xdr:cxnSp macro="">
      <xdr:nvCxnSpPr>
        <xdr:cNvPr id="193" name="Straight Arrow Connector 3"/>
        <xdr:cNvCxnSpPr/>
      </xdr:nvCxnSpPr>
      <xdr:spPr>
        <a:xfrm flipV="1">
          <a:off x="6967905" y="186345634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929</xdr:row>
      <xdr:rowOff>168519</xdr:rowOff>
    </xdr:from>
    <xdr:to>
      <xdr:col>17</xdr:col>
      <xdr:colOff>190500</xdr:colOff>
      <xdr:row>929</xdr:row>
      <xdr:rowOff>175846</xdr:rowOff>
    </xdr:to>
    <xdr:cxnSp macro="">
      <xdr:nvCxnSpPr>
        <xdr:cNvPr id="194" name="Straight Arrow Connector 3"/>
        <xdr:cNvCxnSpPr/>
      </xdr:nvCxnSpPr>
      <xdr:spPr>
        <a:xfrm>
          <a:off x="6235212" y="190302173"/>
          <a:ext cx="3011365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161191</xdr:colOff>
      <xdr:row>883</xdr:row>
      <xdr:rowOff>168519</xdr:rowOff>
    </xdr:from>
    <xdr:ext cx="652096" cy="251736"/>
    <xdr:sp macro="" textlink="">
      <xdr:nvSpPr>
        <xdr:cNvPr id="195" name="กล่องข้อความ 35"/>
        <xdr:cNvSpPr txBox="1"/>
      </xdr:nvSpPr>
      <xdr:spPr>
        <a:xfrm>
          <a:off x="8455268" y="180777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73270</xdr:colOff>
      <xdr:row>927</xdr:row>
      <xdr:rowOff>175846</xdr:rowOff>
    </xdr:from>
    <xdr:to>
      <xdr:col>13</xdr:col>
      <xdr:colOff>205153</xdr:colOff>
      <xdr:row>927</xdr:row>
      <xdr:rowOff>190499</xdr:rowOff>
    </xdr:to>
    <xdr:cxnSp macro="">
      <xdr:nvCxnSpPr>
        <xdr:cNvPr id="196" name="Straight Arrow Connector 3"/>
        <xdr:cNvCxnSpPr/>
      </xdr:nvCxnSpPr>
      <xdr:spPr>
        <a:xfrm flipV="1">
          <a:off x="6792058" y="189913846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923</xdr:row>
      <xdr:rowOff>175847</xdr:rowOff>
    </xdr:from>
    <xdr:to>
      <xdr:col>17</xdr:col>
      <xdr:colOff>14654</xdr:colOff>
      <xdr:row>923</xdr:row>
      <xdr:rowOff>177435</xdr:rowOff>
    </xdr:to>
    <xdr:cxnSp macro="">
      <xdr:nvCxnSpPr>
        <xdr:cNvPr id="198" name="Straight Arrow Connector 3"/>
        <xdr:cNvCxnSpPr/>
      </xdr:nvCxnSpPr>
      <xdr:spPr>
        <a:xfrm>
          <a:off x="6462346" y="173633424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219807</xdr:colOff>
      <xdr:row>925</xdr:row>
      <xdr:rowOff>175847</xdr:rowOff>
    </xdr:from>
    <xdr:to>
      <xdr:col>16</xdr:col>
      <xdr:colOff>219808</xdr:colOff>
      <xdr:row>925</xdr:row>
      <xdr:rowOff>177435</xdr:rowOff>
    </xdr:to>
    <xdr:cxnSp macro="">
      <xdr:nvCxnSpPr>
        <xdr:cNvPr id="199" name="Straight Arrow Connector 3"/>
        <xdr:cNvCxnSpPr/>
      </xdr:nvCxnSpPr>
      <xdr:spPr>
        <a:xfrm>
          <a:off x="6425711" y="174029078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117231</xdr:colOff>
      <xdr:row>904</xdr:row>
      <xdr:rowOff>102577</xdr:rowOff>
    </xdr:from>
    <xdr:to>
      <xdr:col>17</xdr:col>
      <xdr:colOff>131885</xdr:colOff>
      <xdr:row>904</xdr:row>
      <xdr:rowOff>104165</xdr:rowOff>
    </xdr:to>
    <xdr:cxnSp macro="">
      <xdr:nvCxnSpPr>
        <xdr:cNvPr id="200" name="Straight Arrow Connector 3"/>
        <xdr:cNvCxnSpPr/>
      </xdr:nvCxnSpPr>
      <xdr:spPr>
        <a:xfrm>
          <a:off x="6579577" y="185078077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907</xdr:row>
      <xdr:rowOff>197826</xdr:rowOff>
    </xdr:from>
    <xdr:to>
      <xdr:col>14</xdr:col>
      <xdr:colOff>161192</xdr:colOff>
      <xdr:row>908</xdr:row>
      <xdr:rowOff>14652</xdr:rowOff>
    </xdr:to>
    <xdr:cxnSp macro="">
      <xdr:nvCxnSpPr>
        <xdr:cNvPr id="201" name="Straight Arrow Connector 3"/>
        <xdr:cNvCxnSpPr/>
      </xdr:nvCxnSpPr>
      <xdr:spPr>
        <a:xfrm flipV="1">
          <a:off x="7026520" y="185971961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190501</xdr:colOff>
      <xdr:row>955</xdr:row>
      <xdr:rowOff>95250</xdr:rowOff>
    </xdr:from>
    <xdr:to>
      <xdr:col>10</xdr:col>
      <xdr:colOff>14654</xdr:colOff>
      <xdr:row>955</xdr:row>
      <xdr:rowOff>109904</xdr:rowOff>
    </xdr:to>
    <xdr:cxnSp macro="">
      <xdr:nvCxnSpPr>
        <xdr:cNvPr id="176" name="Straight Arrow Connector 3"/>
        <xdr:cNvCxnSpPr/>
      </xdr:nvCxnSpPr>
      <xdr:spPr>
        <a:xfrm flipV="1">
          <a:off x="6909289" y="195584885"/>
          <a:ext cx="3516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161191</xdr:colOff>
      <xdr:row>913</xdr:row>
      <xdr:rowOff>7328</xdr:rowOff>
    </xdr:from>
    <xdr:ext cx="652096" cy="251736"/>
    <xdr:sp macro="" textlink="">
      <xdr:nvSpPr>
        <xdr:cNvPr id="191" name="กล่องข้อความ 35"/>
        <xdr:cNvSpPr txBox="1"/>
      </xdr:nvSpPr>
      <xdr:spPr>
        <a:xfrm>
          <a:off x="8176845" y="18676327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29308</xdr:colOff>
      <xdr:row>958</xdr:row>
      <xdr:rowOff>124558</xdr:rowOff>
    </xdr:from>
    <xdr:to>
      <xdr:col>17</xdr:col>
      <xdr:colOff>161192</xdr:colOff>
      <xdr:row>958</xdr:row>
      <xdr:rowOff>139211</xdr:rowOff>
    </xdr:to>
    <xdr:cxnSp macro="">
      <xdr:nvCxnSpPr>
        <xdr:cNvPr id="207" name="Straight Arrow Connector 3"/>
        <xdr:cNvCxnSpPr/>
      </xdr:nvCxnSpPr>
      <xdr:spPr>
        <a:xfrm flipV="1">
          <a:off x="7788520" y="1962076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963</xdr:row>
      <xdr:rowOff>183173</xdr:rowOff>
    </xdr:from>
    <xdr:to>
      <xdr:col>17</xdr:col>
      <xdr:colOff>212481</xdr:colOff>
      <xdr:row>963</xdr:row>
      <xdr:rowOff>190500</xdr:rowOff>
    </xdr:to>
    <xdr:cxnSp macro="">
      <xdr:nvCxnSpPr>
        <xdr:cNvPr id="208" name="Straight Arrow Connector 3"/>
        <xdr:cNvCxnSpPr/>
      </xdr:nvCxnSpPr>
      <xdr:spPr>
        <a:xfrm>
          <a:off x="6220558" y="197255423"/>
          <a:ext cx="3048000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197826</xdr:colOff>
      <xdr:row>942</xdr:row>
      <xdr:rowOff>14654</xdr:rowOff>
    </xdr:from>
    <xdr:ext cx="652096" cy="251736"/>
    <xdr:sp macro="" textlink="">
      <xdr:nvSpPr>
        <xdr:cNvPr id="209" name="กล่องข้อความ 35"/>
        <xdr:cNvSpPr txBox="1"/>
      </xdr:nvSpPr>
      <xdr:spPr>
        <a:xfrm>
          <a:off x="8213480" y="19272005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29308</xdr:colOff>
      <xdr:row>965</xdr:row>
      <xdr:rowOff>153865</xdr:rowOff>
    </xdr:from>
    <xdr:to>
      <xdr:col>17</xdr:col>
      <xdr:colOff>190500</xdr:colOff>
      <xdr:row>965</xdr:row>
      <xdr:rowOff>175847</xdr:rowOff>
    </xdr:to>
    <xdr:cxnSp macro="">
      <xdr:nvCxnSpPr>
        <xdr:cNvPr id="211" name="Straight Arrow Connector 3"/>
        <xdr:cNvCxnSpPr/>
      </xdr:nvCxnSpPr>
      <xdr:spPr>
        <a:xfrm flipV="1">
          <a:off x="6235212" y="197621769"/>
          <a:ext cx="3011365" cy="2198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227134</xdr:colOff>
      <xdr:row>987</xdr:row>
      <xdr:rowOff>146538</xdr:rowOff>
    </xdr:from>
    <xdr:to>
      <xdr:col>13</xdr:col>
      <xdr:colOff>36634</xdr:colOff>
      <xdr:row>987</xdr:row>
      <xdr:rowOff>161192</xdr:rowOff>
    </xdr:to>
    <xdr:cxnSp macro="">
      <xdr:nvCxnSpPr>
        <xdr:cNvPr id="212" name="Straight Arrow Connector 3"/>
        <xdr:cNvCxnSpPr/>
      </xdr:nvCxnSpPr>
      <xdr:spPr>
        <a:xfrm flipV="1">
          <a:off x="7729903" y="202179115"/>
          <a:ext cx="32238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952</xdr:row>
      <xdr:rowOff>183174</xdr:rowOff>
    </xdr:from>
    <xdr:to>
      <xdr:col>17</xdr:col>
      <xdr:colOff>219808</xdr:colOff>
      <xdr:row>952</xdr:row>
      <xdr:rowOff>190500</xdr:rowOff>
    </xdr:to>
    <xdr:cxnSp macro="">
      <xdr:nvCxnSpPr>
        <xdr:cNvPr id="214" name="Straight Arrow Connector 3"/>
        <xdr:cNvCxnSpPr/>
      </xdr:nvCxnSpPr>
      <xdr:spPr>
        <a:xfrm>
          <a:off x="6264519" y="195079328"/>
          <a:ext cx="301136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234463</xdr:colOff>
      <xdr:row>982</xdr:row>
      <xdr:rowOff>102576</xdr:rowOff>
    </xdr:from>
    <xdr:to>
      <xdr:col>17</xdr:col>
      <xdr:colOff>241788</xdr:colOff>
      <xdr:row>982</xdr:row>
      <xdr:rowOff>131885</xdr:rowOff>
    </xdr:to>
    <xdr:cxnSp macro="">
      <xdr:nvCxnSpPr>
        <xdr:cNvPr id="217" name="Straight Arrow Connector 3"/>
        <xdr:cNvCxnSpPr/>
      </xdr:nvCxnSpPr>
      <xdr:spPr>
        <a:xfrm>
          <a:off x="6953251" y="201146018"/>
          <a:ext cx="2344614" cy="2930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87923</xdr:colOff>
      <xdr:row>1000</xdr:row>
      <xdr:rowOff>29308</xdr:rowOff>
    </xdr:from>
    <xdr:ext cx="652096" cy="251736"/>
    <xdr:sp macro="" textlink="">
      <xdr:nvSpPr>
        <xdr:cNvPr id="219" name="กล่องข้อความ 35"/>
        <xdr:cNvSpPr txBox="1"/>
      </xdr:nvSpPr>
      <xdr:spPr>
        <a:xfrm>
          <a:off x="8382000" y="204633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14654</xdr:colOff>
      <xdr:row>970</xdr:row>
      <xdr:rowOff>183174</xdr:rowOff>
    </xdr:from>
    <xdr:ext cx="652096" cy="251736"/>
    <xdr:sp macro="" textlink="">
      <xdr:nvSpPr>
        <xdr:cNvPr id="189" name="กล่องข้อความ 35"/>
        <xdr:cNvSpPr txBox="1"/>
      </xdr:nvSpPr>
      <xdr:spPr>
        <a:xfrm>
          <a:off x="8308731" y="1986402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249115</xdr:colOff>
      <xdr:row>479</xdr:row>
      <xdr:rowOff>175846</xdr:rowOff>
    </xdr:from>
    <xdr:to>
      <xdr:col>13</xdr:col>
      <xdr:colOff>14653</xdr:colOff>
      <xdr:row>479</xdr:row>
      <xdr:rowOff>175848</xdr:rowOff>
    </xdr:to>
    <xdr:cxnSp macro="">
      <xdr:nvCxnSpPr>
        <xdr:cNvPr id="225" name="Straight Arrow Connector 3"/>
        <xdr:cNvCxnSpPr/>
      </xdr:nvCxnSpPr>
      <xdr:spPr>
        <a:xfrm flipV="1">
          <a:off x="7495442" y="9837859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254243</xdr:colOff>
      <xdr:row>116</xdr:row>
      <xdr:rowOff>95251</xdr:rowOff>
    </xdr:from>
    <xdr:to>
      <xdr:col>16</xdr:col>
      <xdr:colOff>241787</xdr:colOff>
      <xdr:row>116</xdr:row>
      <xdr:rowOff>95253</xdr:rowOff>
    </xdr:to>
    <xdr:cxnSp macro="">
      <xdr:nvCxnSpPr>
        <xdr:cNvPr id="227" name="Straight Arrow Connector 3"/>
        <xdr:cNvCxnSpPr/>
      </xdr:nvCxnSpPr>
      <xdr:spPr>
        <a:xfrm flipV="1">
          <a:off x="8548320" y="2633296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161193</xdr:colOff>
      <xdr:row>555</xdr:row>
      <xdr:rowOff>36635</xdr:rowOff>
    </xdr:from>
    <xdr:ext cx="652096" cy="251736"/>
    <xdr:sp macro="" textlink="">
      <xdr:nvSpPr>
        <xdr:cNvPr id="188" name="กล่องข้อความ 35"/>
        <xdr:cNvSpPr txBox="1"/>
      </xdr:nvSpPr>
      <xdr:spPr>
        <a:xfrm>
          <a:off x="8455270" y="11469565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234462</xdr:colOff>
      <xdr:row>596</xdr:row>
      <xdr:rowOff>175846</xdr:rowOff>
    </xdr:from>
    <xdr:to>
      <xdr:col>12</xdr:col>
      <xdr:colOff>249115</xdr:colOff>
      <xdr:row>596</xdr:row>
      <xdr:rowOff>190500</xdr:rowOff>
    </xdr:to>
    <xdr:cxnSp macro="">
      <xdr:nvCxnSpPr>
        <xdr:cNvPr id="203" name="Straight Arrow Connector 3"/>
        <xdr:cNvCxnSpPr/>
      </xdr:nvCxnSpPr>
      <xdr:spPr>
        <a:xfrm>
          <a:off x="7737231" y="123312115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234462</xdr:colOff>
      <xdr:row>612</xdr:row>
      <xdr:rowOff>102577</xdr:rowOff>
    </xdr:from>
    <xdr:to>
      <xdr:col>15</xdr:col>
      <xdr:colOff>227135</xdr:colOff>
      <xdr:row>612</xdr:row>
      <xdr:rowOff>117231</xdr:rowOff>
    </xdr:to>
    <xdr:cxnSp macro="">
      <xdr:nvCxnSpPr>
        <xdr:cNvPr id="204" name="Straight Arrow Connector 3"/>
        <xdr:cNvCxnSpPr/>
      </xdr:nvCxnSpPr>
      <xdr:spPr>
        <a:xfrm>
          <a:off x="8528539" y="1240374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249116</xdr:colOff>
      <xdr:row>604</xdr:row>
      <xdr:rowOff>175847</xdr:rowOff>
    </xdr:from>
    <xdr:to>
      <xdr:col>13</xdr:col>
      <xdr:colOff>7327</xdr:colOff>
      <xdr:row>604</xdr:row>
      <xdr:rowOff>190501</xdr:rowOff>
    </xdr:to>
    <xdr:cxnSp macro="">
      <xdr:nvCxnSpPr>
        <xdr:cNvPr id="205" name="Straight Arrow Connector 3"/>
        <xdr:cNvCxnSpPr/>
      </xdr:nvCxnSpPr>
      <xdr:spPr>
        <a:xfrm>
          <a:off x="7751885" y="12489473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43962</xdr:colOff>
      <xdr:row>600</xdr:row>
      <xdr:rowOff>153865</xdr:rowOff>
    </xdr:from>
    <xdr:to>
      <xdr:col>14</xdr:col>
      <xdr:colOff>36635</xdr:colOff>
      <xdr:row>600</xdr:row>
      <xdr:rowOff>168519</xdr:rowOff>
    </xdr:to>
    <xdr:cxnSp macro="">
      <xdr:nvCxnSpPr>
        <xdr:cNvPr id="210" name="Straight Arrow Connector 3"/>
        <xdr:cNvCxnSpPr/>
      </xdr:nvCxnSpPr>
      <xdr:spPr>
        <a:xfrm>
          <a:off x="8059616" y="12408144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627</xdr:row>
      <xdr:rowOff>153866</xdr:rowOff>
    </xdr:from>
    <xdr:to>
      <xdr:col>13</xdr:col>
      <xdr:colOff>271096</xdr:colOff>
      <xdr:row>627</xdr:row>
      <xdr:rowOff>168520</xdr:rowOff>
    </xdr:to>
    <xdr:cxnSp macro="">
      <xdr:nvCxnSpPr>
        <xdr:cNvPr id="216" name="Straight Arrow Connector 3"/>
        <xdr:cNvCxnSpPr/>
      </xdr:nvCxnSpPr>
      <xdr:spPr>
        <a:xfrm>
          <a:off x="8015654" y="129598616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190499</xdr:colOff>
      <xdr:row>615</xdr:row>
      <xdr:rowOff>7328</xdr:rowOff>
    </xdr:from>
    <xdr:ext cx="652096" cy="251736"/>
    <xdr:sp macro="" textlink="">
      <xdr:nvSpPr>
        <xdr:cNvPr id="223" name="กล่องข้อความ 35"/>
        <xdr:cNvSpPr txBox="1"/>
      </xdr:nvSpPr>
      <xdr:spPr>
        <a:xfrm>
          <a:off x="8484576" y="126894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256442</xdr:colOff>
      <xdr:row>132</xdr:row>
      <xdr:rowOff>117231</xdr:rowOff>
    </xdr:from>
    <xdr:to>
      <xdr:col>15</xdr:col>
      <xdr:colOff>36635</xdr:colOff>
      <xdr:row>132</xdr:row>
      <xdr:rowOff>131885</xdr:rowOff>
    </xdr:to>
    <xdr:cxnSp macro="">
      <xdr:nvCxnSpPr>
        <xdr:cNvPr id="226" name="Straight Arrow Connector 3"/>
        <xdr:cNvCxnSpPr/>
      </xdr:nvCxnSpPr>
      <xdr:spPr>
        <a:xfrm>
          <a:off x="8272096" y="29520173"/>
          <a:ext cx="337039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14654</xdr:colOff>
      <xdr:row>134</xdr:row>
      <xdr:rowOff>175845</xdr:rowOff>
    </xdr:from>
    <xdr:to>
      <xdr:col>15</xdr:col>
      <xdr:colOff>29308</xdr:colOff>
      <xdr:row>134</xdr:row>
      <xdr:rowOff>190499</xdr:rowOff>
    </xdr:to>
    <xdr:cxnSp macro="">
      <xdr:nvCxnSpPr>
        <xdr:cNvPr id="228" name="Straight Arrow Connector 3"/>
        <xdr:cNvCxnSpPr/>
      </xdr:nvCxnSpPr>
      <xdr:spPr>
        <a:xfrm flipV="1">
          <a:off x="8308731" y="29974441"/>
          <a:ext cx="29307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144</xdr:row>
      <xdr:rowOff>161193</xdr:rowOff>
    </xdr:from>
    <xdr:to>
      <xdr:col>17</xdr:col>
      <xdr:colOff>234461</xdr:colOff>
      <xdr:row>144</xdr:row>
      <xdr:rowOff>162781</xdr:rowOff>
    </xdr:to>
    <xdr:cxnSp macro="">
      <xdr:nvCxnSpPr>
        <xdr:cNvPr id="241" name="Straight Arrow Connector 3"/>
        <xdr:cNvCxnSpPr/>
      </xdr:nvCxnSpPr>
      <xdr:spPr>
        <a:xfrm>
          <a:off x="6997212" y="32033308"/>
          <a:ext cx="229332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160</xdr:row>
      <xdr:rowOff>161192</xdr:rowOff>
    </xdr:from>
    <xdr:to>
      <xdr:col>17</xdr:col>
      <xdr:colOff>227135</xdr:colOff>
      <xdr:row>160</xdr:row>
      <xdr:rowOff>190500</xdr:rowOff>
    </xdr:to>
    <xdr:cxnSp macro="">
      <xdr:nvCxnSpPr>
        <xdr:cNvPr id="256" name="Straight Arrow Connector 3"/>
        <xdr:cNvCxnSpPr/>
      </xdr:nvCxnSpPr>
      <xdr:spPr>
        <a:xfrm>
          <a:off x="6997212" y="35198538"/>
          <a:ext cx="2286000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175</xdr:row>
      <xdr:rowOff>0</xdr:rowOff>
    </xdr:from>
    <xdr:to>
      <xdr:col>17</xdr:col>
      <xdr:colOff>212480</xdr:colOff>
      <xdr:row>175</xdr:row>
      <xdr:rowOff>7327</xdr:rowOff>
    </xdr:to>
    <xdr:cxnSp macro="">
      <xdr:nvCxnSpPr>
        <xdr:cNvPr id="258" name="Straight Arrow Connector 3"/>
        <xdr:cNvCxnSpPr/>
      </xdr:nvCxnSpPr>
      <xdr:spPr>
        <a:xfrm>
          <a:off x="7070480" y="3807069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177</xdr:row>
      <xdr:rowOff>80597</xdr:rowOff>
    </xdr:from>
    <xdr:to>
      <xdr:col>17</xdr:col>
      <xdr:colOff>249115</xdr:colOff>
      <xdr:row>177</xdr:row>
      <xdr:rowOff>87924</xdr:rowOff>
    </xdr:to>
    <xdr:cxnSp macro="">
      <xdr:nvCxnSpPr>
        <xdr:cNvPr id="259" name="Straight Arrow Connector 3"/>
        <xdr:cNvCxnSpPr/>
      </xdr:nvCxnSpPr>
      <xdr:spPr>
        <a:xfrm>
          <a:off x="7107115" y="3854694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188</xdr:row>
      <xdr:rowOff>109904</xdr:rowOff>
    </xdr:from>
    <xdr:to>
      <xdr:col>17</xdr:col>
      <xdr:colOff>175846</xdr:colOff>
      <xdr:row>188</xdr:row>
      <xdr:rowOff>117231</xdr:rowOff>
    </xdr:to>
    <xdr:cxnSp macro="">
      <xdr:nvCxnSpPr>
        <xdr:cNvPr id="260" name="Straight Arrow Connector 3"/>
        <xdr:cNvCxnSpPr/>
      </xdr:nvCxnSpPr>
      <xdr:spPr>
        <a:xfrm>
          <a:off x="7033846" y="3930161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191</xdr:row>
      <xdr:rowOff>117231</xdr:rowOff>
    </xdr:from>
    <xdr:to>
      <xdr:col>17</xdr:col>
      <xdr:colOff>183173</xdr:colOff>
      <xdr:row>191</xdr:row>
      <xdr:rowOff>124558</xdr:rowOff>
    </xdr:to>
    <xdr:cxnSp macro="">
      <xdr:nvCxnSpPr>
        <xdr:cNvPr id="261" name="Straight Arrow Connector 3"/>
        <xdr:cNvCxnSpPr/>
      </xdr:nvCxnSpPr>
      <xdr:spPr>
        <a:xfrm>
          <a:off x="7041173" y="39902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190</xdr:row>
      <xdr:rowOff>36634</xdr:rowOff>
    </xdr:from>
    <xdr:to>
      <xdr:col>17</xdr:col>
      <xdr:colOff>212481</xdr:colOff>
      <xdr:row>190</xdr:row>
      <xdr:rowOff>43961</xdr:rowOff>
    </xdr:to>
    <xdr:cxnSp macro="">
      <xdr:nvCxnSpPr>
        <xdr:cNvPr id="262" name="Straight Arrow Connector 3"/>
        <xdr:cNvCxnSpPr/>
      </xdr:nvCxnSpPr>
      <xdr:spPr>
        <a:xfrm>
          <a:off x="7070481" y="41074730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186</xdr:row>
      <xdr:rowOff>7327</xdr:rowOff>
    </xdr:from>
    <xdr:to>
      <xdr:col>17</xdr:col>
      <xdr:colOff>234461</xdr:colOff>
      <xdr:row>186</xdr:row>
      <xdr:rowOff>7327</xdr:rowOff>
    </xdr:to>
    <xdr:cxnSp macro="">
      <xdr:nvCxnSpPr>
        <xdr:cNvPr id="263" name="Straight Arrow Connector 3"/>
        <xdr:cNvCxnSpPr/>
      </xdr:nvCxnSpPr>
      <xdr:spPr>
        <a:xfrm>
          <a:off x="7092461" y="40254115"/>
          <a:ext cx="219807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183</xdr:row>
      <xdr:rowOff>43961</xdr:rowOff>
    </xdr:from>
    <xdr:to>
      <xdr:col>18</xdr:col>
      <xdr:colOff>7328</xdr:colOff>
      <xdr:row>183</xdr:row>
      <xdr:rowOff>51288</xdr:rowOff>
    </xdr:to>
    <xdr:cxnSp macro="">
      <xdr:nvCxnSpPr>
        <xdr:cNvPr id="264" name="Straight Arrow Connector 3"/>
        <xdr:cNvCxnSpPr/>
      </xdr:nvCxnSpPr>
      <xdr:spPr>
        <a:xfrm>
          <a:off x="7121770" y="39697269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180</xdr:row>
      <xdr:rowOff>73269</xdr:rowOff>
    </xdr:from>
    <xdr:to>
      <xdr:col>18</xdr:col>
      <xdr:colOff>29308</xdr:colOff>
      <xdr:row>180</xdr:row>
      <xdr:rowOff>80596</xdr:rowOff>
    </xdr:to>
    <xdr:cxnSp macro="">
      <xdr:nvCxnSpPr>
        <xdr:cNvPr id="265" name="Straight Arrow Connector 3"/>
        <xdr:cNvCxnSpPr/>
      </xdr:nvCxnSpPr>
      <xdr:spPr>
        <a:xfrm>
          <a:off x="7143750" y="3913309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212</xdr:row>
      <xdr:rowOff>190500</xdr:rowOff>
    </xdr:from>
    <xdr:to>
      <xdr:col>17</xdr:col>
      <xdr:colOff>175846</xdr:colOff>
      <xdr:row>213</xdr:row>
      <xdr:rowOff>0</xdr:rowOff>
    </xdr:to>
    <xdr:cxnSp macro="">
      <xdr:nvCxnSpPr>
        <xdr:cNvPr id="267" name="Straight Arrow Connector 3"/>
        <xdr:cNvCxnSpPr/>
      </xdr:nvCxnSpPr>
      <xdr:spPr>
        <a:xfrm>
          <a:off x="7033846" y="44203327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214</xdr:row>
      <xdr:rowOff>190500</xdr:rowOff>
    </xdr:from>
    <xdr:to>
      <xdr:col>17</xdr:col>
      <xdr:colOff>146539</xdr:colOff>
      <xdr:row>215</xdr:row>
      <xdr:rowOff>0</xdr:rowOff>
    </xdr:to>
    <xdr:cxnSp macro="">
      <xdr:nvCxnSpPr>
        <xdr:cNvPr id="268" name="Straight Arrow Connector 3"/>
        <xdr:cNvCxnSpPr/>
      </xdr:nvCxnSpPr>
      <xdr:spPr>
        <a:xfrm>
          <a:off x="7004539" y="4459898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217</xdr:row>
      <xdr:rowOff>14653</xdr:rowOff>
    </xdr:from>
    <xdr:to>
      <xdr:col>17</xdr:col>
      <xdr:colOff>205154</xdr:colOff>
      <xdr:row>217</xdr:row>
      <xdr:rowOff>21980</xdr:rowOff>
    </xdr:to>
    <xdr:cxnSp macro="">
      <xdr:nvCxnSpPr>
        <xdr:cNvPr id="269" name="Straight Arrow Connector 3"/>
        <xdr:cNvCxnSpPr/>
      </xdr:nvCxnSpPr>
      <xdr:spPr>
        <a:xfrm>
          <a:off x="7063154" y="4501661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219</xdr:row>
      <xdr:rowOff>7326</xdr:rowOff>
    </xdr:from>
    <xdr:to>
      <xdr:col>17</xdr:col>
      <xdr:colOff>175846</xdr:colOff>
      <xdr:row>219</xdr:row>
      <xdr:rowOff>14653</xdr:rowOff>
    </xdr:to>
    <xdr:cxnSp macro="">
      <xdr:nvCxnSpPr>
        <xdr:cNvPr id="270" name="Straight Arrow Connector 3"/>
        <xdr:cNvCxnSpPr/>
      </xdr:nvCxnSpPr>
      <xdr:spPr>
        <a:xfrm>
          <a:off x="7033846" y="4540494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95249</xdr:colOff>
      <xdr:row>207</xdr:row>
      <xdr:rowOff>0</xdr:rowOff>
    </xdr:from>
    <xdr:to>
      <xdr:col>17</xdr:col>
      <xdr:colOff>205153</xdr:colOff>
      <xdr:row>207</xdr:row>
      <xdr:rowOff>7327</xdr:rowOff>
    </xdr:to>
    <xdr:cxnSp macro="">
      <xdr:nvCxnSpPr>
        <xdr:cNvPr id="271" name="Straight Arrow Connector 3"/>
        <xdr:cNvCxnSpPr/>
      </xdr:nvCxnSpPr>
      <xdr:spPr>
        <a:xfrm>
          <a:off x="7063153" y="44474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222</xdr:row>
      <xdr:rowOff>175846</xdr:rowOff>
    </xdr:from>
    <xdr:to>
      <xdr:col>17</xdr:col>
      <xdr:colOff>175846</xdr:colOff>
      <xdr:row>222</xdr:row>
      <xdr:rowOff>183173</xdr:rowOff>
    </xdr:to>
    <xdr:cxnSp macro="">
      <xdr:nvCxnSpPr>
        <xdr:cNvPr id="272" name="Straight Arrow Connector 3"/>
        <xdr:cNvCxnSpPr/>
      </xdr:nvCxnSpPr>
      <xdr:spPr>
        <a:xfrm>
          <a:off x="7033846" y="4616694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211</xdr:row>
      <xdr:rowOff>36634</xdr:rowOff>
    </xdr:from>
    <xdr:to>
      <xdr:col>17</xdr:col>
      <xdr:colOff>139212</xdr:colOff>
      <xdr:row>211</xdr:row>
      <xdr:rowOff>43961</xdr:rowOff>
    </xdr:to>
    <xdr:cxnSp macro="">
      <xdr:nvCxnSpPr>
        <xdr:cNvPr id="273" name="Straight Arrow Connector 3"/>
        <xdr:cNvCxnSpPr/>
      </xdr:nvCxnSpPr>
      <xdr:spPr>
        <a:xfrm>
          <a:off x="6997212" y="4530236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208</xdr:row>
      <xdr:rowOff>183173</xdr:rowOff>
    </xdr:from>
    <xdr:to>
      <xdr:col>17</xdr:col>
      <xdr:colOff>190500</xdr:colOff>
      <xdr:row>208</xdr:row>
      <xdr:rowOff>190500</xdr:rowOff>
    </xdr:to>
    <xdr:cxnSp macro="">
      <xdr:nvCxnSpPr>
        <xdr:cNvPr id="274" name="Straight Arrow Connector 3"/>
        <xdr:cNvCxnSpPr/>
      </xdr:nvCxnSpPr>
      <xdr:spPr>
        <a:xfrm>
          <a:off x="7048500" y="44855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124558</xdr:colOff>
      <xdr:row>220</xdr:row>
      <xdr:rowOff>153865</xdr:rowOff>
    </xdr:from>
    <xdr:to>
      <xdr:col>17</xdr:col>
      <xdr:colOff>234462</xdr:colOff>
      <xdr:row>220</xdr:row>
      <xdr:rowOff>161192</xdr:rowOff>
    </xdr:to>
    <xdr:cxnSp macro="">
      <xdr:nvCxnSpPr>
        <xdr:cNvPr id="275" name="Straight Arrow Connector 3"/>
        <xdr:cNvCxnSpPr/>
      </xdr:nvCxnSpPr>
      <xdr:spPr>
        <a:xfrm>
          <a:off x="7092462" y="47200038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51289</xdr:colOff>
      <xdr:row>205</xdr:row>
      <xdr:rowOff>14653</xdr:rowOff>
    </xdr:from>
    <xdr:to>
      <xdr:col>17</xdr:col>
      <xdr:colOff>161193</xdr:colOff>
      <xdr:row>205</xdr:row>
      <xdr:rowOff>21980</xdr:rowOff>
    </xdr:to>
    <xdr:cxnSp macro="">
      <xdr:nvCxnSpPr>
        <xdr:cNvPr id="276" name="Straight Arrow Connector 3"/>
        <xdr:cNvCxnSpPr/>
      </xdr:nvCxnSpPr>
      <xdr:spPr>
        <a:xfrm>
          <a:off x="7019193" y="4409342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245</xdr:row>
      <xdr:rowOff>7327</xdr:rowOff>
    </xdr:from>
    <xdr:to>
      <xdr:col>17</xdr:col>
      <xdr:colOff>229332</xdr:colOff>
      <xdr:row>245</xdr:row>
      <xdr:rowOff>14655</xdr:rowOff>
    </xdr:to>
    <xdr:cxnSp macro="">
      <xdr:nvCxnSpPr>
        <xdr:cNvPr id="278" name="Straight Arrow Connector 3"/>
        <xdr:cNvCxnSpPr/>
      </xdr:nvCxnSpPr>
      <xdr:spPr>
        <a:xfrm flipV="1">
          <a:off x="6982558" y="50629039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250</xdr:row>
      <xdr:rowOff>175846</xdr:rowOff>
    </xdr:from>
    <xdr:to>
      <xdr:col>17</xdr:col>
      <xdr:colOff>117231</xdr:colOff>
      <xdr:row>251</xdr:row>
      <xdr:rowOff>7326</xdr:rowOff>
    </xdr:to>
    <xdr:cxnSp macro="">
      <xdr:nvCxnSpPr>
        <xdr:cNvPr id="283" name="Straight Arrow Connector 3"/>
        <xdr:cNvCxnSpPr/>
      </xdr:nvCxnSpPr>
      <xdr:spPr>
        <a:xfrm>
          <a:off x="6975231" y="5178669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146538</xdr:colOff>
      <xdr:row>241</xdr:row>
      <xdr:rowOff>14653</xdr:rowOff>
    </xdr:from>
    <xdr:to>
      <xdr:col>18</xdr:col>
      <xdr:colOff>0</xdr:colOff>
      <xdr:row>241</xdr:row>
      <xdr:rowOff>43960</xdr:rowOff>
    </xdr:to>
    <xdr:cxnSp macro="">
      <xdr:nvCxnSpPr>
        <xdr:cNvPr id="284" name="Straight Arrow Connector 3"/>
        <xdr:cNvCxnSpPr/>
      </xdr:nvCxnSpPr>
      <xdr:spPr>
        <a:xfrm>
          <a:off x="7114442" y="5129578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238</xdr:row>
      <xdr:rowOff>175846</xdr:rowOff>
    </xdr:from>
    <xdr:to>
      <xdr:col>17</xdr:col>
      <xdr:colOff>168519</xdr:colOff>
      <xdr:row>239</xdr:row>
      <xdr:rowOff>7326</xdr:rowOff>
    </xdr:to>
    <xdr:cxnSp macro="">
      <xdr:nvCxnSpPr>
        <xdr:cNvPr id="285" name="Straight Arrow Connector 3"/>
        <xdr:cNvCxnSpPr/>
      </xdr:nvCxnSpPr>
      <xdr:spPr>
        <a:xfrm>
          <a:off x="7026519" y="5086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236</xdr:row>
      <xdr:rowOff>109904</xdr:rowOff>
    </xdr:from>
    <xdr:to>
      <xdr:col>17</xdr:col>
      <xdr:colOff>212481</xdr:colOff>
      <xdr:row>236</xdr:row>
      <xdr:rowOff>139211</xdr:rowOff>
    </xdr:to>
    <xdr:cxnSp macro="">
      <xdr:nvCxnSpPr>
        <xdr:cNvPr id="286" name="Straight Arrow Connector 3"/>
        <xdr:cNvCxnSpPr/>
      </xdr:nvCxnSpPr>
      <xdr:spPr>
        <a:xfrm>
          <a:off x="7070481" y="5040190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234</xdr:row>
      <xdr:rowOff>161192</xdr:rowOff>
    </xdr:from>
    <xdr:to>
      <xdr:col>17</xdr:col>
      <xdr:colOff>139210</xdr:colOff>
      <xdr:row>234</xdr:row>
      <xdr:rowOff>190500</xdr:rowOff>
    </xdr:to>
    <xdr:cxnSp macro="">
      <xdr:nvCxnSpPr>
        <xdr:cNvPr id="287" name="Straight Arrow Connector 3"/>
        <xdr:cNvCxnSpPr/>
      </xdr:nvCxnSpPr>
      <xdr:spPr>
        <a:xfrm>
          <a:off x="6997210" y="50057538"/>
          <a:ext cx="219807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256</xdr:row>
      <xdr:rowOff>117231</xdr:rowOff>
    </xdr:from>
    <xdr:ext cx="652096" cy="251736"/>
    <xdr:sp macro="" textlink="">
      <xdr:nvSpPr>
        <xdr:cNvPr id="288" name="กล่องข้อความ 35"/>
        <xdr:cNvSpPr txBox="1"/>
      </xdr:nvSpPr>
      <xdr:spPr>
        <a:xfrm>
          <a:off x="8528538" y="5436576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234461</xdr:colOff>
      <xdr:row>286</xdr:row>
      <xdr:rowOff>183174</xdr:rowOff>
    </xdr:from>
    <xdr:ext cx="652096" cy="251736"/>
    <xdr:sp macro="" textlink="">
      <xdr:nvSpPr>
        <xdr:cNvPr id="289" name="กล่องข้อความ 35"/>
        <xdr:cNvSpPr txBox="1"/>
      </xdr:nvSpPr>
      <xdr:spPr>
        <a:xfrm>
          <a:off x="8528538" y="6043246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273</xdr:row>
      <xdr:rowOff>0</xdr:rowOff>
    </xdr:from>
    <xdr:to>
      <xdr:col>17</xdr:col>
      <xdr:colOff>109904</xdr:colOff>
      <xdr:row>273</xdr:row>
      <xdr:rowOff>29307</xdr:rowOff>
    </xdr:to>
    <xdr:cxnSp macro="">
      <xdr:nvCxnSpPr>
        <xdr:cNvPr id="290" name="Straight Arrow Connector 3"/>
        <xdr:cNvCxnSpPr/>
      </xdr:nvCxnSpPr>
      <xdr:spPr>
        <a:xfrm>
          <a:off x="6967904" y="56256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275</xdr:row>
      <xdr:rowOff>0</xdr:rowOff>
    </xdr:from>
    <xdr:to>
      <xdr:col>17</xdr:col>
      <xdr:colOff>124557</xdr:colOff>
      <xdr:row>275</xdr:row>
      <xdr:rowOff>29307</xdr:rowOff>
    </xdr:to>
    <xdr:cxnSp macro="">
      <xdr:nvCxnSpPr>
        <xdr:cNvPr id="291" name="Straight Arrow Connector 3"/>
        <xdr:cNvCxnSpPr/>
      </xdr:nvCxnSpPr>
      <xdr:spPr>
        <a:xfrm>
          <a:off x="6982557" y="5665176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277</xdr:row>
      <xdr:rowOff>0</xdr:rowOff>
    </xdr:from>
    <xdr:to>
      <xdr:col>17</xdr:col>
      <xdr:colOff>146538</xdr:colOff>
      <xdr:row>277</xdr:row>
      <xdr:rowOff>29307</xdr:rowOff>
    </xdr:to>
    <xdr:cxnSp macro="">
      <xdr:nvCxnSpPr>
        <xdr:cNvPr id="292" name="Straight Arrow Connector 3"/>
        <xdr:cNvCxnSpPr/>
      </xdr:nvCxnSpPr>
      <xdr:spPr>
        <a:xfrm>
          <a:off x="7004538" y="57047423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278</xdr:row>
      <xdr:rowOff>175846</xdr:rowOff>
    </xdr:from>
    <xdr:to>
      <xdr:col>17</xdr:col>
      <xdr:colOff>146538</xdr:colOff>
      <xdr:row>279</xdr:row>
      <xdr:rowOff>7326</xdr:rowOff>
    </xdr:to>
    <xdr:cxnSp macro="">
      <xdr:nvCxnSpPr>
        <xdr:cNvPr id="293" name="Straight Arrow Connector 3"/>
        <xdr:cNvCxnSpPr/>
      </xdr:nvCxnSpPr>
      <xdr:spPr>
        <a:xfrm>
          <a:off x="7004538" y="5742109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280</xdr:row>
      <xdr:rowOff>183173</xdr:rowOff>
    </xdr:from>
    <xdr:to>
      <xdr:col>17</xdr:col>
      <xdr:colOff>139212</xdr:colOff>
      <xdr:row>281</xdr:row>
      <xdr:rowOff>14653</xdr:rowOff>
    </xdr:to>
    <xdr:cxnSp macro="">
      <xdr:nvCxnSpPr>
        <xdr:cNvPr id="294" name="Straight Arrow Connector 3"/>
        <xdr:cNvCxnSpPr/>
      </xdr:nvCxnSpPr>
      <xdr:spPr>
        <a:xfrm>
          <a:off x="6997212" y="5782407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268</xdr:row>
      <xdr:rowOff>190500</xdr:rowOff>
    </xdr:from>
    <xdr:to>
      <xdr:col>17</xdr:col>
      <xdr:colOff>168519</xdr:colOff>
      <xdr:row>269</xdr:row>
      <xdr:rowOff>21981</xdr:rowOff>
    </xdr:to>
    <xdr:cxnSp macro="">
      <xdr:nvCxnSpPr>
        <xdr:cNvPr id="295" name="Straight Arrow Connector 3"/>
        <xdr:cNvCxnSpPr/>
      </xdr:nvCxnSpPr>
      <xdr:spPr>
        <a:xfrm>
          <a:off x="7026519" y="5690821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271</xdr:row>
      <xdr:rowOff>14654</xdr:rowOff>
    </xdr:from>
    <xdr:to>
      <xdr:col>17</xdr:col>
      <xdr:colOff>190500</xdr:colOff>
      <xdr:row>271</xdr:row>
      <xdr:rowOff>36635</xdr:rowOff>
    </xdr:to>
    <xdr:cxnSp macro="">
      <xdr:nvCxnSpPr>
        <xdr:cNvPr id="296" name="Straight Arrow Connector 3"/>
        <xdr:cNvCxnSpPr/>
      </xdr:nvCxnSpPr>
      <xdr:spPr>
        <a:xfrm>
          <a:off x="7048500" y="57325846"/>
          <a:ext cx="2198077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266</xdr:row>
      <xdr:rowOff>175847</xdr:rowOff>
    </xdr:from>
    <xdr:to>
      <xdr:col>17</xdr:col>
      <xdr:colOff>139211</xdr:colOff>
      <xdr:row>267</xdr:row>
      <xdr:rowOff>7327</xdr:rowOff>
    </xdr:to>
    <xdr:cxnSp macro="">
      <xdr:nvCxnSpPr>
        <xdr:cNvPr id="297" name="Straight Arrow Connector 3"/>
        <xdr:cNvCxnSpPr/>
      </xdr:nvCxnSpPr>
      <xdr:spPr>
        <a:xfrm>
          <a:off x="6997211" y="5649790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80597</xdr:colOff>
      <xdr:row>264</xdr:row>
      <xdr:rowOff>168520</xdr:rowOff>
    </xdr:from>
    <xdr:to>
      <xdr:col>17</xdr:col>
      <xdr:colOff>190501</xdr:colOff>
      <xdr:row>265</xdr:row>
      <xdr:rowOff>0</xdr:rowOff>
    </xdr:to>
    <xdr:cxnSp macro="">
      <xdr:nvCxnSpPr>
        <xdr:cNvPr id="298" name="Straight Arrow Connector 3"/>
        <xdr:cNvCxnSpPr/>
      </xdr:nvCxnSpPr>
      <xdr:spPr>
        <a:xfrm>
          <a:off x="7048501" y="5609492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301</xdr:row>
      <xdr:rowOff>183173</xdr:rowOff>
    </xdr:from>
    <xdr:to>
      <xdr:col>17</xdr:col>
      <xdr:colOff>161192</xdr:colOff>
      <xdr:row>302</xdr:row>
      <xdr:rowOff>14653</xdr:rowOff>
    </xdr:to>
    <xdr:cxnSp macro="">
      <xdr:nvCxnSpPr>
        <xdr:cNvPr id="300" name="Straight Arrow Connector 3"/>
        <xdr:cNvCxnSpPr/>
      </xdr:nvCxnSpPr>
      <xdr:spPr>
        <a:xfrm>
          <a:off x="7019192" y="63495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304</xdr:row>
      <xdr:rowOff>36634</xdr:rowOff>
    </xdr:from>
    <xdr:to>
      <xdr:col>17</xdr:col>
      <xdr:colOff>168520</xdr:colOff>
      <xdr:row>304</xdr:row>
      <xdr:rowOff>65941</xdr:rowOff>
    </xdr:to>
    <xdr:cxnSp macro="">
      <xdr:nvCxnSpPr>
        <xdr:cNvPr id="301" name="Straight Arrow Connector 3"/>
        <xdr:cNvCxnSpPr/>
      </xdr:nvCxnSpPr>
      <xdr:spPr>
        <a:xfrm>
          <a:off x="7026520" y="6249132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305</xdr:row>
      <xdr:rowOff>190500</xdr:rowOff>
    </xdr:from>
    <xdr:to>
      <xdr:col>17</xdr:col>
      <xdr:colOff>146539</xdr:colOff>
      <xdr:row>306</xdr:row>
      <xdr:rowOff>21980</xdr:rowOff>
    </xdr:to>
    <xdr:cxnSp macro="">
      <xdr:nvCxnSpPr>
        <xdr:cNvPr id="302" name="Straight Arrow Connector 3"/>
        <xdr:cNvCxnSpPr/>
      </xdr:nvCxnSpPr>
      <xdr:spPr>
        <a:xfrm>
          <a:off x="7004539" y="6284301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308</xdr:row>
      <xdr:rowOff>7327</xdr:rowOff>
    </xdr:from>
    <xdr:to>
      <xdr:col>17</xdr:col>
      <xdr:colOff>168519</xdr:colOff>
      <xdr:row>308</xdr:row>
      <xdr:rowOff>36634</xdr:rowOff>
    </xdr:to>
    <xdr:cxnSp macro="">
      <xdr:nvCxnSpPr>
        <xdr:cNvPr id="303" name="Straight Arrow Connector 3"/>
        <xdr:cNvCxnSpPr/>
      </xdr:nvCxnSpPr>
      <xdr:spPr>
        <a:xfrm>
          <a:off x="7026519" y="6325332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309</xdr:row>
      <xdr:rowOff>183173</xdr:rowOff>
    </xdr:from>
    <xdr:to>
      <xdr:col>17</xdr:col>
      <xdr:colOff>212480</xdr:colOff>
      <xdr:row>310</xdr:row>
      <xdr:rowOff>14653</xdr:rowOff>
    </xdr:to>
    <xdr:cxnSp macro="">
      <xdr:nvCxnSpPr>
        <xdr:cNvPr id="304" name="Straight Arrow Connector 3"/>
        <xdr:cNvCxnSpPr/>
      </xdr:nvCxnSpPr>
      <xdr:spPr>
        <a:xfrm>
          <a:off x="7070480" y="636270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311</xdr:row>
      <xdr:rowOff>190500</xdr:rowOff>
    </xdr:from>
    <xdr:to>
      <xdr:col>17</xdr:col>
      <xdr:colOff>205154</xdr:colOff>
      <xdr:row>312</xdr:row>
      <xdr:rowOff>21980</xdr:rowOff>
    </xdr:to>
    <xdr:cxnSp macro="">
      <xdr:nvCxnSpPr>
        <xdr:cNvPr id="305" name="Straight Arrow Connector 3"/>
        <xdr:cNvCxnSpPr/>
      </xdr:nvCxnSpPr>
      <xdr:spPr>
        <a:xfrm>
          <a:off x="7063154" y="64029981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43962</xdr:colOff>
      <xdr:row>314</xdr:row>
      <xdr:rowOff>0</xdr:rowOff>
    </xdr:from>
    <xdr:to>
      <xdr:col>17</xdr:col>
      <xdr:colOff>153866</xdr:colOff>
      <xdr:row>314</xdr:row>
      <xdr:rowOff>29307</xdr:rowOff>
    </xdr:to>
    <xdr:cxnSp macro="">
      <xdr:nvCxnSpPr>
        <xdr:cNvPr id="306" name="Straight Arrow Connector 3"/>
        <xdr:cNvCxnSpPr/>
      </xdr:nvCxnSpPr>
      <xdr:spPr>
        <a:xfrm>
          <a:off x="7011866" y="6443296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117231</xdr:colOff>
      <xdr:row>298</xdr:row>
      <xdr:rowOff>7326</xdr:rowOff>
    </xdr:from>
    <xdr:to>
      <xdr:col>17</xdr:col>
      <xdr:colOff>227135</xdr:colOff>
      <xdr:row>298</xdr:row>
      <xdr:rowOff>29306</xdr:rowOff>
    </xdr:to>
    <xdr:cxnSp macro="">
      <xdr:nvCxnSpPr>
        <xdr:cNvPr id="307" name="Straight Arrow Connector 3"/>
        <xdr:cNvCxnSpPr/>
      </xdr:nvCxnSpPr>
      <xdr:spPr>
        <a:xfrm>
          <a:off x="7085135" y="62725788"/>
          <a:ext cx="2198077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295</xdr:row>
      <xdr:rowOff>168519</xdr:rowOff>
    </xdr:from>
    <xdr:to>
      <xdr:col>17</xdr:col>
      <xdr:colOff>241789</xdr:colOff>
      <xdr:row>295</xdr:row>
      <xdr:rowOff>197826</xdr:rowOff>
    </xdr:to>
    <xdr:cxnSp macro="">
      <xdr:nvCxnSpPr>
        <xdr:cNvPr id="308" name="Straight Arrow Connector 3"/>
        <xdr:cNvCxnSpPr/>
      </xdr:nvCxnSpPr>
      <xdr:spPr>
        <a:xfrm>
          <a:off x="7099789" y="6229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299</xdr:row>
      <xdr:rowOff>175847</xdr:rowOff>
    </xdr:from>
    <xdr:to>
      <xdr:col>17</xdr:col>
      <xdr:colOff>241789</xdr:colOff>
      <xdr:row>300</xdr:row>
      <xdr:rowOff>36635</xdr:rowOff>
    </xdr:to>
    <xdr:cxnSp macro="">
      <xdr:nvCxnSpPr>
        <xdr:cNvPr id="309" name="Straight Arrow Connector 3"/>
        <xdr:cNvCxnSpPr/>
      </xdr:nvCxnSpPr>
      <xdr:spPr>
        <a:xfrm>
          <a:off x="7099789" y="63092135"/>
          <a:ext cx="2198077" cy="5861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109903</xdr:colOff>
      <xdr:row>294</xdr:row>
      <xdr:rowOff>73270</xdr:rowOff>
    </xdr:from>
    <xdr:to>
      <xdr:col>17</xdr:col>
      <xdr:colOff>219807</xdr:colOff>
      <xdr:row>294</xdr:row>
      <xdr:rowOff>102576</xdr:rowOff>
    </xdr:to>
    <xdr:cxnSp macro="">
      <xdr:nvCxnSpPr>
        <xdr:cNvPr id="310" name="Straight Arrow Connector 3"/>
        <xdr:cNvCxnSpPr/>
      </xdr:nvCxnSpPr>
      <xdr:spPr>
        <a:xfrm>
          <a:off x="7077807" y="62000424"/>
          <a:ext cx="2198077" cy="293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23</xdr:row>
      <xdr:rowOff>0</xdr:rowOff>
    </xdr:from>
    <xdr:to>
      <xdr:col>17</xdr:col>
      <xdr:colOff>219808</xdr:colOff>
      <xdr:row>23</xdr:row>
      <xdr:rowOff>21981</xdr:rowOff>
    </xdr:to>
    <xdr:cxnSp macro="">
      <xdr:nvCxnSpPr>
        <xdr:cNvPr id="229" name="Straight Arrow Connector 3"/>
        <xdr:cNvCxnSpPr/>
      </xdr:nvCxnSpPr>
      <xdr:spPr>
        <a:xfrm flipV="1">
          <a:off x="6264519" y="4879731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58616</xdr:colOff>
      <xdr:row>37</xdr:row>
      <xdr:rowOff>190500</xdr:rowOff>
    </xdr:from>
    <xdr:to>
      <xdr:col>17</xdr:col>
      <xdr:colOff>219809</xdr:colOff>
      <xdr:row>37</xdr:row>
      <xdr:rowOff>212481</xdr:rowOff>
    </xdr:to>
    <xdr:cxnSp macro="">
      <xdr:nvCxnSpPr>
        <xdr:cNvPr id="235" name="Straight Arrow Connector 3"/>
        <xdr:cNvCxnSpPr/>
      </xdr:nvCxnSpPr>
      <xdr:spPr>
        <a:xfrm flipV="1">
          <a:off x="6264520" y="8044962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212481</xdr:colOff>
      <xdr:row>60</xdr:row>
      <xdr:rowOff>102577</xdr:rowOff>
    </xdr:from>
    <xdr:to>
      <xdr:col>17</xdr:col>
      <xdr:colOff>29308</xdr:colOff>
      <xdr:row>60</xdr:row>
      <xdr:rowOff>104165</xdr:rowOff>
    </xdr:to>
    <xdr:cxnSp macro="">
      <xdr:nvCxnSpPr>
        <xdr:cNvPr id="237" name="Straight Arrow Connector 3"/>
        <xdr:cNvCxnSpPr/>
      </xdr:nvCxnSpPr>
      <xdr:spPr>
        <a:xfrm>
          <a:off x="8784981" y="14375423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63</xdr:row>
      <xdr:rowOff>146539</xdr:rowOff>
    </xdr:from>
    <xdr:to>
      <xdr:col>15</xdr:col>
      <xdr:colOff>14654</xdr:colOff>
      <xdr:row>63</xdr:row>
      <xdr:rowOff>148127</xdr:rowOff>
    </xdr:to>
    <xdr:cxnSp macro="">
      <xdr:nvCxnSpPr>
        <xdr:cNvPr id="240" name="Straight Arrow Connector 3"/>
        <xdr:cNvCxnSpPr/>
      </xdr:nvCxnSpPr>
      <xdr:spPr>
        <a:xfrm>
          <a:off x="8286750" y="15188712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65</xdr:row>
      <xdr:rowOff>0</xdr:rowOff>
    </xdr:from>
    <xdr:to>
      <xdr:col>9</xdr:col>
      <xdr:colOff>43962</xdr:colOff>
      <xdr:row>65</xdr:row>
      <xdr:rowOff>1588</xdr:rowOff>
    </xdr:to>
    <xdr:cxnSp macro="">
      <xdr:nvCxnSpPr>
        <xdr:cNvPr id="242" name="Straight Arrow Connector 3"/>
        <xdr:cNvCxnSpPr/>
      </xdr:nvCxnSpPr>
      <xdr:spPr>
        <a:xfrm>
          <a:off x="6711462" y="15811500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391</xdr:row>
      <xdr:rowOff>29307</xdr:rowOff>
    </xdr:from>
    <xdr:to>
      <xdr:col>12</xdr:col>
      <xdr:colOff>13187</xdr:colOff>
      <xdr:row>391</xdr:row>
      <xdr:rowOff>29309</xdr:rowOff>
    </xdr:to>
    <xdr:cxnSp macro="">
      <xdr:nvCxnSpPr>
        <xdr:cNvPr id="246" name="Straight Arrow Connector 3"/>
        <xdr:cNvCxnSpPr/>
      </xdr:nvCxnSpPr>
      <xdr:spPr>
        <a:xfrm flipV="1">
          <a:off x="7246327" y="81328845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14654</xdr:colOff>
      <xdr:row>355</xdr:row>
      <xdr:rowOff>87923</xdr:rowOff>
    </xdr:from>
    <xdr:to>
      <xdr:col>9</xdr:col>
      <xdr:colOff>44693</xdr:colOff>
      <xdr:row>355</xdr:row>
      <xdr:rowOff>87925</xdr:rowOff>
    </xdr:to>
    <xdr:cxnSp macro="">
      <xdr:nvCxnSpPr>
        <xdr:cNvPr id="247" name="Straight Arrow Connector 3"/>
        <xdr:cNvCxnSpPr/>
      </xdr:nvCxnSpPr>
      <xdr:spPr>
        <a:xfrm flipV="1">
          <a:off x="6477000" y="7417776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256443</xdr:colOff>
      <xdr:row>358</xdr:row>
      <xdr:rowOff>109904</xdr:rowOff>
    </xdr:from>
    <xdr:to>
      <xdr:col>12</xdr:col>
      <xdr:colOff>732</xdr:colOff>
      <xdr:row>358</xdr:row>
      <xdr:rowOff>109906</xdr:rowOff>
    </xdr:to>
    <xdr:cxnSp macro="">
      <xdr:nvCxnSpPr>
        <xdr:cNvPr id="248" name="Straight Arrow Connector 3"/>
        <xdr:cNvCxnSpPr/>
      </xdr:nvCxnSpPr>
      <xdr:spPr>
        <a:xfrm flipV="1">
          <a:off x="7224347" y="74793231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536</xdr:row>
      <xdr:rowOff>175846</xdr:rowOff>
    </xdr:from>
    <xdr:to>
      <xdr:col>17</xdr:col>
      <xdr:colOff>14655</xdr:colOff>
      <xdr:row>536</xdr:row>
      <xdr:rowOff>175847</xdr:rowOff>
    </xdr:to>
    <xdr:cxnSp macro="">
      <xdr:nvCxnSpPr>
        <xdr:cNvPr id="233" name="Straight Arrow Connector 3"/>
        <xdr:cNvCxnSpPr/>
      </xdr:nvCxnSpPr>
      <xdr:spPr>
        <a:xfrm flipV="1">
          <a:off x="6894634" y="111134769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727</xdr:row>
      <xdr:rowOff>161192</xdr:rowOff>
    </xdr:from>
    <xdr:to>
      <xdr:col>18</xdr:col>
      <xdr:colOff>36634</xdr:colOff>
      <xdr:row>727</xdr:row>
      <xdr:rowOff>162780</xdr:rowOff>
    </xdr:to>
    <xdr:cxnSp macro="">
      <xdr:nvCxnSpPr>
        <xdr:cNvPr id="230" name="Straight Arrow Connector 3"/>
        <xdr:cNvCxnSpPr/>
      </xdr:nvCxnSpPr>
      <xdr:spPr>
        <a:xfrm>
          <a:off x="6455019" y="14964507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731</xdr:row>
      <xdr:rowOff>153866</xdr:rowOff>
    </xdr:from>
    <xdr:to>
      <xdr:col>18</xdr:col>
      <xdr:colOff>14653</xdr:colOff>
      <xdr:row>731</xdr:row>
      <xdr:rowOff>155454</xdr:rowOff>
    </xdr:to>
    <xdr:cxnSp macro="">
      <xdr:nvCxnSpPr>
        <xdr:cNvPr id="231" name="Straight Arrow Connector 3"/>
        <xdr:cNvCxnSpPr/>
      </xdr:nvCxnSpPr>
      <xdr:spPr>
        <a:xfrm>
          <a:off x="6433038" y="1504290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7327</xdr:colOff>
      <xdr:row>784</xdr:row>
      <xdr:rowOff>95250</xdr:rowOff>
    </xdr:from>
    <xdr:to>
      <xdr:col>17</xdr:col>
      <xdr:colOff>183172</xdr:colOff>
      <xdr:row>784</xdr:row>
      <xdr:rowOff>111492</xdr:rowOff>
    </xdr:to>
    <xdr:cxnSp macro="">
      <xdr:nvCxnSpPr>
        <xdr:cNvPr id="232" name="Straight Arrow Connector 3"/>
        <xdr:cNvCxnSpPr/>
      </xdr:nvCxnSpPr>
      <xdr:spPr>
        <a:xfrm>
          <a:off x="6726115" y="161280231"/>
          <a:ext cx="2513134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843</xdr:row>
      <xdr:rowOff>0</xdr:rowOff>
    </xdr:from>
    <xdr:to>
      <xdr:col>15</xdr:col>
      <xdr:colOff>95250</xdr:colOff>
      <xdr:row>843</xdr:row>
      <xdr:rowOff>5739</xdr:rowOff>
    </xdr:to>
    <xdr:cxnSp macro="">
      <xdr:nvCxnSpPr>
        <xdr:cNvPr id="253" name="Straight Arrow Connector 3"/>
        <xdr:cNvCxnSpPr/>
      </xdr:nvCxnSpPr>
      <xdr:spPr>
        <a:xfrm flipV="1">
          <a:off x="6982558" y="17347223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844</xdr:row>
      <xdr:rowOff>190500</xdr:rowOff>
    </xdr:from>
    <xdr:to>
      <xdr:col>15</xdr:col>
      <xdr:colOff>102577</xdr:colOff>
      <xdr:row>844</xdr:row>
      <xdr:rowOff>196239</xdr:rowOff>
    </xdr:to>
    <xdr:cxnSp macro="">
      <xdr:nvCxnSpPr>
        <xdr:cNvPr id="254" name="Straight Arrow Connector 3"/>
        <xdr:cNvCxnSpPr/>
      </xdr:nvCxnSpPr>
      <xdr:spPr>
        <a:xfrm flipV="1">
          <a:off x="6989885" y="173860558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847</xdr:row>
      <xdr:rowOff>109903</xdr:rowOff>
    </xdr:from>
    <xdr:to>
      <xdr:col>15</xdr:col>
      <xdr:colOff>109903</xdr:colOff>
      <xdr:row>847</xdr:row>
      <xdr:rowOff>115642</xdr:rowOff>
    </xdr:to>
    <xdr:cxnSp macro="">
      <xdr:nvCxnSpPr>
        <xdr:cNvPr id="255" name="Straight Arrow Connector 3"/>
        <xdr:cNvCxnSpPr/>
      </xdr:nvCxnSpPr>
      <xdr:spPr>
        <a:xfrm flipV="1">
          <a:off x="6997211" y="17437344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868</xdr:row>
      <xdr:rowOff>65942</xdr:rowOff>
    </xdr:from>
    <xdr:to>
      <xdr:col>14</xdr:col>
      <xdr:colOff>117229</xdr:colOff>
      <xdr:row>868</xdr:row>
      <xdr:rowOff>80595</xdr:rowOff>
    </xdr:to>
    <xdr:cxnSp macro="">
      <xdr:nvCxnSpPr>
        <xdr:cNvPr id="257" name="Straight Arrow Connector 3"/>
        <xdr:cNvCxnSpPr/>
      </xdr:nvCxnSpPr>
      <xdr:spPr>
        <a:xfrm flipV="1">
          <a:off x="6982557" y="17790501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7328</xdr:colOff>
      <xdr:row>871</xdr:row>
      <xdr:rowOff>124557</xdr:rowOff>
    </xdr:from>
    <xdr:to>
      <xdr:col>13</xdr:col>
      <xdr:colOff>139211</xdr:colOff>
      <xdr:row>871</xdr:row>
      <xdr:rowOff>139210</xdr:rowOff>
    </xdr:to>
    <xdr:cxnSp macro="">
      <xdr:nvCxnSpPr>
        <xdr:cNvPr id="266" name="Straight Arrow Connector 3"/>
        <xdr:cNvCxnSpPr/>
      </xdr:nvCxnSpPr>
      <xdr:spPr>
        <a:xfrm flipV="1">
          <a:off x="6726116" y="178557115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874</xdr:row>
      <xdr:rowOff>73270</xdr:rowOff>
    </xdr:from>
    <xdr:to>
      <xdr:col>14</xdr:col>
      <xdr:colOff>102576</xdr:colOff>
      <xdr:row>874</xdr:row>
      <xdr:rowOff>87923</xdr:rowOff>
    </xdr:to>
    <xdr:cxnSp macro="">
      <xdr:nvCxnSpPr>
        <xdr:cNvPr id="277" name="Straight Arrow Connector 3"/>
        <xdr:cNvCxnSpPr/>
      </xdr:nvCxnSpPr>
      <xdr:spPr>
        <a:xfrm flipV="1">
          <a:off x="6967904" y="17909930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219808</xdr:colOff>
      <xdr:row>877</xdr:row>
      <xdr:rowOff>73269</xdr:rowOff>
    </xdr:from>
    <xdr:to>
      <xdr:col>16</xdr:col>
      <xdr:colOff>21981</xdr:colOff>
      <xdr:row>877</xdr:row>
      <xdr:rowOff>80596</xdr:rowOff>
    </xdr:to>
    <xdr:cxnSp macro="">
      <xdr:nvCxnSpPr>
        <xdr:cNvPr id="279" name="Straight Arrow Connector 3"/>
        <xdr:cNvCxnSpPr/>
      </xdr:nvCxnSpPr>
      <xdr:spPr>
        <a:xfrm flipV="1">
          <a:off x="6938596" y="179692788"/>
          <a:ext cx="189767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29307</xdr:colOff>
      <xdr:row>879</xdr:row>
      <xdr:rowOff>190500</xdr:rowOff>
    </xdr:from>
    <xdr:to>
      <xdr:col>17</xdr:col>
      <xdr:colOff>205153</xdr:colOff>
      <xdr:row>880</xdr:row>
      <xdr:rowOff>7326</xdr:rowOff>
    </xdr:to>
    <xdr:cxnSp macro="">
      <xdr:nvCxnSpPr>
        <xdr:cNvPr id="281" name="Straight Arrow Connector 3"/>
        <xdr:cNvCxnSpPr/>
      </xdr:nvCxnSpPr>
      <xdr:spPr>
        <a:xfrm>
          <a:off x="6491653" y="180410827"/>
          <a:ext cx="2769577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29307</xdr:colOff>
      <xdr:row>903</xdr:row>
      <xdr:rowOff>14654</xdr:rowOff>
    </xdr:from>
    <xdr:to>
      <xdr:col>15</xdr:col>
      <xdr:colOff>131883</xdr:colOff>
      <xdr:row>903</xdr:row>
      <xdr:rowOff>29307</xdr:rowOff>
    </xdr:to>
    <xdr:cxnSp macro="">
      <xdr:nvCxnSpPr>
        <xdr:cNvPr id="313" name="Straight Arrow Connector 3"/>
        <xdr:cNvCxnSpPr/>
      </xdr:nvCxnSpPr>
      <xdr:spPr>
        <a:xfrm flipV="1">
          <a:off x="7275634" y="18479232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29308</xdr:colOff>
      <xdr:row>961</xdr:row>
      <xdr:rowOff>73269</xdr:rowOff>
    </xdr:from>
    <xdr:to>
      <xdr:col>18</xdr:col>
      <xdr:colOff>0</xdr:colOff>
      <xdr:row>961</xdr:row>
      <xdr:rowOff>117231</xdr:rowOff>
    </xdr:to>
    <xdr:cxnSp macro="">
      <xdr:nvCxnSpPr>
        <xdr:cNvPr id="317" name="Straight Arrow Connector 3"/>
        <xdr:cNvCxnSpPr/>
      </xdr:nvCxnSpPr>
      <xdr:spPr>
        <a:xfrm flipV="1">
          <a:off x="6748096" y="196749865"/>
          <a:ext cx="2564423" cy="439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1010</xdr:row>
      <xdr:rowOff>190500</xdr:rowOff>
    </xdr:from>
    <xdr:to>
      <xdr:col>12</xdr:col>
      <xdr:colOff>7326</xdr:colOff>
      <xdr:row>1011</xdr:row>
      <xdr:rowOff>0</xdr:rowOff>
    </xdr:to>
    <xdr:cxnSp macro="">
      <xdr:nvCxnSpPr>
        <xdr:cNvPr id="323" name="Straight Arrow Connector 3"/>
        <xdr:cNvCxnSpPr/>
      </xdr:nvCxnSpPr>
      <xdr:spPr>
        <a:xfrm flipV="1">
          <a:off x="7480789" y="206985577"/>
          <a:ext cx="285749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21981</xdr:colOff>
      <xdr:row>1013</xdr:row>
      <xdr:rowOff>7327</xdr:rowOff>
    </xdr:from>
    <xdr:to>
      <xdr:col>17</xdr:col>
      <xdr:colOff>227135</xdr:colOff>
      <xdr:row>1013</xdr:row>
      <xdr:rowOff>14654</xdr:rowOff>
    </xdr:to>
    <xdr:cxnSp macro="">
      <xdr:nvCxnSpPr>
        <xdr:cNvPr id="324" name="Straight Arrow Connector 3"/>
        <xdr:cNvCxnSpPr/>
      </xdr:nvCxnSpPr>
      <xdr:spPr>
        <a:xfrm flipV="1">
          <a:off x="6740769" y="207395885"/>
          <a:ext cx="2542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153866</xdr:colOff>
      <xdr:row>1014</xdr:row>
      <xdr:rowOff>183173</xdr:rowOff>
    </xdr:from>
    <xdr:to>
      <xdr:col>17</xdr:col>
      <xdr:colOff>29307</xdr:colOff>
      <xdr:row>1014</xdr:row>
      <xdr:rowOff>197826</xdr:rowOff>
    </xdr:to>
    <xdr:cxnSp macro="">
      <xdr:nvCxnSpPr>
        <xdr:cNvPr id="326" name="Straight Arrow Connector 3"/>
        <xdr:cNvCxnSpPr/>
      </xdr:nvCxnSpPr>
      <xdr:spPr>
        <a:xfrm flipV="1">
          <a:off x="7656635" y="20776955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630115</xdr:colOff>
      <xdr:row>993</xdr:row>
      <xdr:rowOff>58617</xdr:rowOff>
    </xdr:from>
    <xdr:to>
      <xdr:col>17</xdr:col>
      <xdr:colOff>197827</xdr:colOff>
      <xdr:row>993</xdr:row>
      <xdr:rowOff>65943</xdr:rowOff>
    </xdr:to>
    <xdr:cxnSp macro="">
      <xdr:nvCxnSpPr>
        <xdr:cNvPr id="328" name="Straight Arrow Connector 3"/>
        <xdr:cNvCxnSpPr/>
      </xdr:nvCxnSpPr>
      <xdr:spPr>
        <a:xfrm>
          <a:off x="6198577" y="203278155"/>
          <a:ext cx="3055327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808</xdr:row>
      <xdr:rowOff>0</xdr:rowOff>
    </xdr:from>
    <xdr:to>
      <xdr:col>17</xdr:col>
      <xdr:colOff>139211</xdr:colOff>
      <xdr:row>808</xdr:row>
      <xdr:rowOff>7327</xdr:rowOff>
    </xdr:to>
    <xdr:cxnSp macro="">
      <xdr:nvCxnSpPr>
        <xdr:cNvPr id="334" name="Straight Arrow Connector 3"/>
        <xdr:cNvCxnSpPr/>
      </xdr:nvCxnSpPr>
      <xdr:spPr>
        <a:xfrm>
          <a:off x="6205904" y="166145308"/>
          <a:ext cx="298938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445</xdr:row>
      <xdr:rowOff>14655</xdr:rowOff>
    </xdr:from>
    <xdr:to>
      <xdr:col>9</xdr:col>
      <xdr:colOff>21981</xdr:colOff>
      <xdr:row>445</xdr:row>
      <xdr:rowOff>29308</xdr:rowOff>
    </xdr:to>
    <xdr:cxnSp macro="">
      <xdr:nvCxnSpPr>
        <xdr:cNvPr id="336" name="Straight Arrow Connector 3"/>
        <xdr:cNvCxnSpPr/>
      </xdr:nvCxnSpPr>
      <xdr:spPr>
        <a:xfrm>
          <a:off x="6213231" y="92385174"/>
          <a:ext cx="77665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448</xdr:row>
      <xdr:rowOff>146538</xdr:rowOff>
    </xdr:from>
    <xdr:to>
      <xdr:col>18</xdr:col>
      <xdr:colOff>21981</xdr:colOff>
      <xdr:row>448</xdr:row>
      <xdr:rowOff>168519</xdr:rowOff>
    </xdr:to>
    <xdr:cxnSp macro="">
      <xdr:nvCxnSpPr>
        <xdr:cNvPr id="339" name="Straight Arrow Connector 3"/>
        <xdr:cNvCxnSpPr/>
      </xdr:nvCxnSpPr>
      <xdr:spPr>
        <a:xfrm flipV="1">
          <a:off x="6264519" y="93110538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452</xdr:row>
      <xdr:rowOff>58616</xdr:rowOff>
    </xdr:from>
    <xdr:to>
      <xdr:col>17</xdr:col>
      <xdr:colOff>227135</xdr:colOff>
      <xdr:row>452</xdr:row>
      <xdr:rowOff>80597</xdr:rowOff>
    </xdr:to>
    <xdr:cxnSp macro="">
      <xdr:nvCxnSpPr>
        <xdr:cNvPr id="341" name="Straight Arrow Connector 3"/>
        <xdr:cNvCxnSpPr/>
      </xdr:nvCxnSpPr>
      <xdr:spPr>
        <a:xfrm flipV="1">
          <a:off x="6213231" y="93813924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7327</xdr:colOff>
      <xdr:row>455</xdr:row>
      <xdr:rowOff>43963</xdr:rowOff>
    </xdr:from>
    <xdr:to>
      <xdr:col>15</xdr:col>
      <xdr:colOff>7327</xdr:colOff>
      <xdr:row>455</xdr:row>
      <xdr:rowOff>58616</xdr:rowOff>
    </xdr:to>
    <xdr:cxnSp macro="">
      <xdr:nvCxnSpPr>
        <xdr:cNvPr id="342" name="Straight Arrow Connector 3"/>
        <xdr:cNvCxnSpPr/>
      </xdr:nvCxnSpPr>
      <xdr:spPr>
        <a:xfrm flipV="1">
          <a:off x="7253654" y="94392751"/>
          <a:ext cx="1326173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458</xdr:row>
      <xdr:rowOff>58616</xdr:rowOff>
    </xdr:from>
    <xdr:to>
      <xdr:col>12</xdr:col>
      <xdr:colOff>36634</xdr:colOff>
      <xdr:row>458</xdr:row>
      <xdr:rowOff>65944</xdr:rowOff>
    </xdr:to>
    <xdr:cxnSp macro="">
      <xdr:nvCxnSpPr>
        <xdr:cNvPr id="345" name="Straight Arrow Connector 3"/>
        <xdr:cNvCxnSpPr/>
      </xdr:nvCxnSpPr>
      <xdr:spPr>
        <a:xfrm flipV="1">
          <a:off x="7502769" y="95000885"/>
          <a:ext cx="293077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483</xdr:row>
      <xdr:rowOff>153865</xdr:rowOff>
    </xdr:from>
    <xdr:to>
      <xdr:col>12</xdr:col>
      <xdr:colOff>256441</xdr:colOff>
      <xdr:row>483</xdr:row>
      <xdr:rowOff>153867</xdr:rowOff>
    </xdr:to>
    <xdr:cxnSp macro="">
      <xdr:nvCxnSpPr>
        <xdr:cNvPr id="349" name="Straight Arrow Connector 3"/>
        <xdr:cNvCxnSpPr/>
      </xdr:nvCxnSpPr>
      <xdr:spPr>
        <a:xfrm flipV="1">
          <a:off x="7480788" y="99147923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219808</xdr:colOff>
      <xdr:row>487</xdr:row>
      <xdr:rowOff>124557</xdr:rowOff>
    </xdr:from>
    <xdr:to>
      <xdr:col>16</xdr:col>
      <xdr:colOff>234462</xdr:colOff>
      <xdr:row>487</xdr:row>
      <xdr:rowOff>124559</xdr:rowOff>
    </xdr:to>
    <xdr:cxnSp macro="">
      <xdr:nvCxnSpPr>
        <xdr:cNvPr id="350" name="Straight Arrow Connector 3"/>
        <xdr:cNvCxnSpPr/>
      </xdr:nvCxnSpPr>
      <xdr:spPr>
        <a:xfrm flipV="1">
          <a:off x="8513885" y="99909922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21982</xdr:colOff>
      <xdr:row>490</xdr:row>
      <xdr:rowOff>73269</xdr:rowOff>
    </xdr:from>
    <xdr:to>
      <xdr:col>13</xdr:col>
      <xdr:colOff>7327</xdr:colOff>
      <xdr:row>490</xdr:row>
      <xdr:rowOff>80599</xdr:rowOff>
    </xdr:to>
    <xdr:cxnSp macro="">
      <xdr:nvCxnSpPr>
        <xdr:cNvPr id="351" name="Straight Arrow Connector 3"/>
        <xdr:cNvCxnSpPr/>
      </xdr:nvCxnSpPr>
      <xdr:spPr>
        <a:xfrm flipV="1">
          <a:off x="7268309" y="100452115"/>
          <a:ext cx="754672" cy="733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415</xdr:row>
      <xdr:rowOff>131884</xdr:rowOff>
    </xdr:from>
    <xdr:to>
      <xdr:col>17</xdr:col>
      <xdr:colOff>212481</xdr:colOff>
      <xdr:row>415</xdr:row>
      <xdr:rowOff>131887</xdr:rowOff>
    </xdr:to>
    <xdr:cxnSp macro="">
      <xdr:nvCxnSpPr>
        <xdr:cNvPr id="353" name="Straight Arrow Connector 3"/>
        <xdr:cNvCxnSpPr/>
      </xdr:nvCxnSpPr>
      <xdr:spPr>
        <a:xfrm flipV="1">
          <a:off x="6462346" y="86325807"/>
          <a:ext cx="2806212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566</xdr:row>
      <xdr:rowOff>0</xdr:rowOff>
    </xdr:from>
    <xdr:to>
      <xdr:col>10</xdr:col>
      <xdr:colOff>43961</xdr:colOff>
      <xdr:row>566</xdr:row>
      <xdr:rowOff>14654</xdr:rowOff>
    </xdr:to>
    <xdr:cxnSp macro="">
      <xdr:nvCxnSpPr>
        <xdr:cNvPr id="369" name="Straight Arrow Connector 3"/>
        <xdr:cNvCxnSpPr/>
      </xdr:nvCxnSpPr>
      <xdr:spPr>
        <a:xfrm>
          <a:off x="6967904" y="117076904"/>
          <a:ext cx="32238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967</xdr:row>
      <xdr:rowOff>183173</xdr:rowOff>
    </xdr:from>
    <xdr:to>
      <xdr:col>17</xdr:col>
      <xdr:colOff>212481</xdr:colOff>
      <xdr:row>967</xdr:row>
      <xdr:rowOff>190500</xdr:rowOff>
    </xdr:to>
    <xdr:cxnSp macro="">
      <xdr:nvCxnSpPr>
        <xdr:cNvPr id="215" name="Straight Arrow Connector 3"/>
        <xdr:cNvCxnSpPr/>
      </xdr:nvCxnSpPr>
      <xdr:spPr>
        <a:xfrm>
          <a:off x="6215429" y="199312823"/>
          <a:ext cx="30362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44</xdr:row>
      <xdr:rowOff>51288</xdr:rowOff>
    </xdr:from>
    <xdr:to>
      <xdr:col>17</xdr:col>
      <xdr:colOff>161192</xdr:colOff>
      <xdr:row>44</xdr:row>
      <xdr:rowOff>52876</xdr:rowOff>
    </xdr:to>
    <xdr:cxnSp macro="">
      <xdr:nvCxnSpPr>
        <xdr:cNvPr id="206" name="Straight Arrow Connector 3"/>
        <xdr:cNvCxnSpPr/>
      </xdr:nvCxnSpPr>
      <xdr:spPr>
        <a:xfrm>
          <a:off x="5636162" y="884476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46</xdr:row>
      <xdr:rowOff>51288</xdr:rowOff>
    </xdr:from>
    <xdr:to>
      <xdr:col>17</xdr:col>
      <xdr:colOff>161192</xdr:colOff>
      <xdr:row>46</xdr:row>
      <xdr:rowOff>52876</xdr:rowOff>
    </xdr:to>
    <xdr:cxnSp macro="">
      <xdr:nvCxnSpPr>
        <xdr:cNvPr id="218" name="Straight Arrow Connector 3"/>
        <xdr:cNvCxnSpPr/>
      </xdr:nvCxnSpPr>
      <xdr:spPr>
        <a:xfrm>
          <a:off x="5636162" y="967534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48</xdr:row>
      <xdr:rowOff>51288</xdr:rowOff>
    </xdr:from>
    <xdr:to>
      <xdr:col>17</xdr:col>
      <xdr:colOff>161192</xdr:colOff>
      <xdr:row>48</xdr:row>
      <xdr:rowOff>52876</xdr:rowOff>
    </xdr:to>
    <xdr:cxnSp macro="">
      <xdr:nvCxnSpPr>
        <xdr:cNvPr id="221" name="Straight Arrow Connector 3"/>
        <xdr:cNvCxnSpPr/>
      </xdr:nvCxnSpPr>
      <xdr:spPr>
        <a:xfrm>
          <a:off x="5636162" y="1033066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14653</xdr:colOff>
      <xdr:row>69</xdr:row>
      <xdr:rowOff>87923</xdr:rowOff>
    </xdr:from>
    <xdr:to>
      <xdr:col>13</xdr:col>
      <xdr:colOff>14654</xdr:colOff>
      <xdr:row>69</xdr:row>
      <xdr:rowOff>95250</xdr:rowOff>
    </xdr:to>
    <xdr:cxnSp macro="">
      <xdr:nvCxnSpPr>
        <xdr:cNvPr id="224" name="Straight Arrow Connector 3"/>
        <xdr:cNvCxnSpPr/>
      </xdr:nvCxnSpPr>
      <xdr:spPr>
        <a:xfrm>
          <a:off x="6994573" y="15686063"/>
          <a:ext cx="22860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212480</xdr:colOff>
      <xdr:row>93</xdr:row>
      <xdr:rowOff>249116</xdr:rowOff>
    </xdr:from>
    <xdr:to>
      <xdr:col>14</xdr:col>
      <xdr:colOff>95249</xdr:colOff>
      <xdr:row>94</xdr:row>
      <xdr:rowOff>7328</xdr:rowOff>
    </xdr:to>
    <xdr:cxnSp macro="">
      <xdr:nvCxnSpPr>
        <xdr:cNvPr id="234" name="Straight Arrow Connector 3"/>
        <xdr:cNvCxnSpPr/>
      </xdr:nvCxnSpPr>
      <xdr:spPr>
        <a:xfrm flipV="1">
          <a:off x="7192400" y="20487836"/>
          <a:ext cx="362829" cy="96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540</xdr:row>
      <xdr:rowOff>175846</xdr:rowOff>
    </xdr:from>
    <xdr:to>
      <xdr:col>17</xdr:col>
      <xdr:colOff>14655</xdr:colOff>
      <xdr:row>540</xdr:row>
      <xdr:rowOff>175847</xdr:rowOff>
    </xdr:to>
    <xdr:cxnSp macro="">
      <xdr:nvCxnSpPr>
        <xdr:cNvPr id="213" name="Straight Arrow Connector 3"/>
        <xdr:cNvCxnSpPr/>
      </xdr:nvCxnSpPr>
      <xdr:spPr>
        <a:xfrm flipV="1">
          <a:off x="6226353" y="111558637"/>
          <a:ext cx="192578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544</xdr:row>
      <xdr:rowOff>175846</xdr:rowOff>
    </xdr:from>
    <xdr:to>
      <xdr:col>17</xdr:col>
      <xdr:colOff>14655</xdr:colOff>
      <xdr:row>544</xdr:row>
      <xdr:rowOff>175847</xdr:rowOff>
    </xdr:to>
    <xdr:cxnSp macro="">
      <xdr:nvCxnSpPr>
        <xdr:cNvPr id="222" name="Straight Arrow Connector 3"/>
        <xdr:cNvCxnSpPr/>
      </xdr:nvCxnSpPr>
      <xdr:spPr>
        <a:xfrm flipV="1">
          <a:off x="6226353" y="112354756"/>
          <a:ext cx="192578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568</xdr:row>
      <xdr:rowOff>0</xdr:rowOff>
    </xdr:from>
    <xdr:to>
      <xdr:col>10</xdr:col>
      <xdr:colOff>43961</xdr:colOff>
      <xdr:row>568</xdr:row>
      <xdr:rowOff>14654</xdr:rowOff>
    </xdr:to>
    <xdr:cxnSp macro="">
      <xdr:nvCxnSpPr>
        <xdr:cNvPr id="236" name="Straight Arrow Connector 3"/>
        <xdr:cNvCxnSpPr/>
      </xdr:nvCxnSpPr>
      <xdr:spPr>
        <a:xfrm>
          <a:off x="6272284" y="11751291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570</xdr:row>
      <xdr:rowOff>0</xdr:rowOff>
    </xdr:from>
    <xdr:to>
      <xdr:col>10</xdr:col>
      <xdr:colOff>43961</xdr:colOff>
      <xdr:row>570</xdr:row>
      <xdr:rowOff>14654</xdr:rowOff>
    </xdr:to>
    <xdr:cxnSp macro="">
      <xdr:nvCxnSpPr>
        <xdr:cNvPr id="238" name="Straight Arrow Connector 3"/>
        <xdr:cNvCxnSpPr/>
      </xdr:nvCxnSpPr>
      <xdr:spPr>
        <a:xfrm>
          <a:off x="6272284" y="11791097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512</xdr:row>
      <xdr:rowOff>139212</xdr:rowOff>
    </xdr:from>
    <xdr:to>
      <xdr:col>17</xdr:col>
      <xdr:colOff>117231</xdr:colOff>
      <xdr:row>512</xdr:row>
      <xdr:rowOff>139213</xdr:rowOff>
    </xdr:to>
    <xdr:cxnSp macro="">
      <xdr:nvCxnSpPr>
        <xdr:cNvPr id="239" name="Straight Arrow Connector 3"/>
        <xdr:cNvCxnSpPr/>
      </xdr:nvCxnSpPr>
      <xdr:spPr>
        <a:xfrm flipV="1">
          <a:off x="6301590" y="105750137"/>
          <a:ext cx="195311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572</xdr:row>
      <xdr:rowOff>0</xdr:rowOff>
    </xdr:from>
    <xdr:to>
      <xdr:col>10</xdr:col>
      <xdr:colOff>43961</xdr:colOff>
      <xdr:row>572</xdr:row>
      <xdr:rowOff>14654</xdr:rowOff>
    </xdr:to>
    <xdr:cxnSp macro="">
      <xdr:nvCxnSpPr>
        <xdr:cNvPr id="243" name="Straight Arrow Connector 3"/>
        <xdr:cNvCxnSpPr/>
      </xdr:nvCxnSpPr>
      <xdr:spPr>
        <a:xfrm>
          <a:off x="6272284" y="11830903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198437</xdr:colOff>
      <xdr:row>11</xdr:row>
      <xdr:rowOff>198438</xdr:rowOff>
    </xdr:from>
    <xdr:to>
      <xdr:col>18</xdr:col>
      <xdr:colOff>7937</xdr:colOff>
      <xdr:row>11</xdr:row>
      <xdr:rowOff>206375</xdr:rowOff>
    </xdr:to>
    <xdr:cxnSp macro="">
      <xdr:nvCxnSpPr>
        <xdr:cNvPr id="7" name="Straight Arrow Connector 3"/>
        <xdr:cNvCxnSpPr/>
      </xdr:nvCxnSpPr>
      <xdr:spPr>
        <a:xfrm>
          <a:off x="6842125" y="3175001"/>
          <a:ext cx="2365375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111125</xdr:colOff>
      <xdr:row>0</xdr:row>
      <xdr:rowOff>190499</xdr:rowOff>
    </xdr:from>
    <xdr:ext cx="652096" cy="269876"/>
    <xdr:sp macro="" textlink="">
      <xdr:nvSpPr>
        <xdr:cNvPr id="16" name="กล่องข้อความ 15"/>
        <xdr:cNvSpPr txBox="1"/>
      </xdr:nvSpPr>
      <xdr:spPr>
        <a:xfrm>
          <a:off x="8382000" y="190499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7938</xdr:colOff>
      <xdr:row>19</xdr:row>
      <xdr:rowOff>15875</xdr:rowOff>
    </xdr:from>
    <xdr:to>
      <xdr:col>17</xdr:col>
      <xdr:colOff>238125</xdr:colOff>
      <xdr:row>19</xdr:row>
      <xdr:rowOff>23813</xdr:rowOff>
    </xdr:to>
    <xdr:cxnSp macro="">
      <xdr:nvCxnSpPr>
        <xdr:cNvPr id="18" name="Straight Arrow Connector 3"/>
        <xdr:cNvCxnSpPr/>
      </xdr:nvCxnSpPr>
      <xdr:spPr>
        <a:xfrm>
          <a:off x="6897688" y="4897438"/>
          <a:ext cx="2286000" cy="79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</xdr:colOff>
      <xdr:row>38</xdr:row>
      <xdr:rowOff>103188</xdr:rowOff>
    </xdr:from>
    <xdr:to>
      <xdr:col>17</xdr:col>
      <xdr:colOff>230188</xdr:colOff>
      <xdr:row>38</xdr:row>
      <xdr:rowOff>119062</xdr:rowOff>
    </xdr:to>
    <xdr:cxnSp macro="">
      <xdr:nvCxnSpPr>
        <xdr:cNvPr id="23" name="Straight Arrow Connector 3"/>
        <xdr:cNvCxnSpPr/>
      </xdr:nvCxnSpPr>
      <xdr:spPr>
        <a:xfrm flipV="1">
          <a:off x="6905625" y="9191626"/>
          <a:ext cx="2270126" cy="158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198437</xdr:colOff>
      <xdr:row>27</xdr:row>
      <xdr:rowOff>111124</xdr:rowOff>
    </xdr:from>
    <xdr:ext cx="652096" cy="269876"/>
    <xdr:sp macro="" textlink="">
      <xdr:nvSpPr>
        <xdr:cNvPr id="25" name="กล่องข้อความ 15"/>
        <xdr:cNvSpPr txBox="1"/>
      </xdr:nvSpPr>
      <xdr:spPr>
        <a:xfrm>
          <a:off x="8469312" y="6119812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230188</xdr:colOff>
      <xdr:row>44</xdr:row>
      <xdr:rowOff>111125</xdr:rowOff>
    </xdr:from>
    <xdr:to>
      <xdr:col>17</xdr:col>
      <xdr:colOff>206375</xdr:colOff>
      <xdr:row>44</xdr:row>
      <xdr:rowOff>127002</xdr:rowOff>
    </xdr:to>
    <xdr:cxnSp macro="">
      <xdr:nvCxnSpPr>
        <xdr:cNvPr id="27" name="Straight Arrow Connector 3"/>
        <xdr:cNvCxnSpPr/>
      </xdr:nvCxnSpPr>
      <xdr:spPr>
        <a:xfrm>
          <a:off x="6961188" y="9794875"/>
          <a:ext cx="2278062" cy="1587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97</xdr:row>
      <xdr:rowOff>111126</xdr:rowOff>
    </xdr:from>
    <xdr:to>
      <xdr:col>17</xdr:col>
      <xdr:colOff>246064</xdr:colOff>
      <xdr:row>97</xdr:row>
      <xdr:rowOff>119063</xdr:rowOff>
    </xdr:to>
    <xdr:cxnSp macro="">
      <xdr:nvCxnSpPr>
        <xdr:cNvPr id="33" name="Straight Arrow Connector 3"/>
        <xdr:cNvCxnSpPr/>
      </xdr:nvCxnSpPr>
      <xdr:spPr>
        <a:xfrm flipV="1">
          <a:off x="7143750" y="15589251"/>
          <a:ext cx="204787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86</xdr:row>
      <xdr:rowOff>119061</xdr:rowOff>
    </xdr:from>
    <xdr:ext cx="652096" cy="269876"/>
    <xdr:sp macro="" textlink="">
      <xdr:nvSpPr>
        <xdr:cNvPr id="34" name="กล่องข้อความ 15"/>
        <xdr:cNvSpPr txBox="1"/>
      </xdr:nvSpPr>
      <xdr:spPr>
        <a:xfrm>
          <a:off x="8461375" y="1198562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103</xdr:row>
      <xdr:rowOff>119063</xdr:rowOff>
    </xdr:from>
    <xdr:to>
      <xdr:col>17</xdr:col>
      <xdr:colOff>230187</xdr:colOff>
      <xdr:row>103</xdr:row>
      <xdr:rowOff>134938</xdr:rowOff>
    </xdr:to>
    <xdr:cxnSp macro="">
      <xdr:nvCxnSpPr>
        <xdr:cNvPr id="36" name="Straight Arrow Connector 3"/>
        <xdr:cNvCxnSpPr/>
      </xdr:nvCxnSpPr>
      <xdr:spPr>
        <a:xfrm flipV="1">
          <a:off x="6881813" y="17025938"/>
          <a:ext cx="2293937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15875</xdr:colOff>
      <xdr:row>126</xdr:row>
      <xdr:rowOff>111126</xdr:rowOff>
    </xdr:from>
    <xdr:to>
      <xdr:col>17</xdr:col>
      <xdr:colOff>206376</xdr:colOff>
      <xdr:row>126</xdr:row>
      <xdr:rowOff>119062</xdr:rowOff>
    </xdr:to>
    <xdr:cxnSp macro="">
      <xdr:nvCxnSpPr>
        <xdr:cNvPr id="37" name="Straight Arrow Connector 3"/>
        <xdr:cNvCxnSpPr/>
      </xdr:nvCxnSpPr>
      <xdr:spPr>
        <a:xfrm flipV="1">
          <a:off x="7151688" y="21661439"/>
          <a:ext cx="2000251" cy="793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79375</xdr:colOff>
      <xdr:row>116</xdr:row>
      <xdr:rowOff>158749</xdr:rowOff>
    </xdr:from>
    <xdr:ext cx="652096" cy="269876"/>
    <xdr:sp macro="" textlink="">
      <xdr:nvSpPr>
        <xdr:cNvPr id="38" name="กล่องข้อความ 15"/>
        <xdr:cNvSpPr txBox="1"/>
      </xdr:nvSpPr>
      <xdr:spPr>
        <a:xfrm>
          <a:off x="8350250" y="1811337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15875</xdr:colOff>
      <xdr:row>129</xdr:row>
      <xdr:rowOff>79375</xdr:rowOff>
    </xdr:from>
    <xdr:to>
      <xdr:col>17</xdr:col>
      <xdr:colOff>127000</xdr:colOff>
      <xdr:row>129</xdr:row>
      <xdr:rowOff>87313</xdr:rowOff>
    </xdr:to>
    <xdr:cxnSp macro="">
      <xdr:nvCxnSpPr>
        <xdr:cNvPr id="39" name="Straight Arrow Connector 3"/>
        <xdr:cNvCxnSpPr/>
      </xdr:nvCxnSpPr>
      <xdr:spPr>
        <a:xfrm>
          <a:off x="7151688" y="22344063"/>
          <a:ext cx="1920875" cy="79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79375</xdr:colOff>
      <xdr:row>186</xdr:row>
      <xdr:rowOff>87312</xdr:rowOff>
    </xdr:from>
    <xdr:to>
      <xdr:col>17</xdr:col>
      <xdr:colOff>206376</xdr:colOff>
      <xdr:row>186</xdr:row>
      <xdr:rowOff>111126</xdr:rowOff>
    </xdr:to>
    <xdr:cxnSp macro="">
      <xdr:nvCxnSpPr>
        <xdr:cNvPr id="40" name="Straight Arrow Connector 3"/>
        <xdr:cNvCxnSpPr/>
      </xdr:nvCxnSpPr>
      <xdr:spPr>
        <a:xfrm>
          <a:off x="6223000" y="26749375"/>
          <a:ext cx="2928939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127000</xdr:colOff>
      <xdr:row>177</xdr:row>
      <xdr:rowOff>103186</xdr:rowOff>
    </xdr:from>
    <xdr:ext cx="652096" cy="269876"/>
    <xdr:sp macro="" textlink="">
      <xdr:nvSpPr>
        <xdr:cNvPr id="41" name="กล่องข้อความ 15"/>
        <xdr:cNvSpPr txBox="1"/>
      </xdr:nvSpPr>
      <xdr:spPr>
        <a:xfrm>
          <a:off x="8397875" y="2440781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15875</xdr:colOff>
      <xdr:row>188</xdr:row>
      <xdr:rowOff>222250</xdr:rowOff>
    </xdr:from>
    <xdr:to>
      <xdr:col>17</xdr:col>
      <xdr:colOff>142876</xdr:colOff>
      <xdr:row>189</xdr:row>
      <xdr:rowOff>7939</xdr:rowOff>
    </xdr:to>
    <xdr:cxnSp macro="">
      <xdr:nvCxnSpPr>
        <xdr:cNvPr id="47" name="Straight Arrow Connector 3"/>
        <xdr:cNvCxnSpPr/>
      </xdr:nvCxnSpPr>
      <xdr:spPr>
        <a:xfrm>
          <a:off x="6246813" y="273605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193</xdr:row>
      <xdr:rowOff>7938</xdr:rowOff>
    </xdr:from>
    <xdr:to>
      <xdr:col>17</xdr:col>
      <xdr:colOff>127001</xdr:colOff>
      <xdr:row>193</xdr:row>
      <xdr:rowOff>31752</xdr:rowOff>
    </xdr:to>
    <xdr:cxnSp macro="">
      <xdr:nvCxnSpPr>
        <xdr:cNvPr id="48" name="Straight Arrow Connector 3"/>
        <xdr:cNvCxnSpPr/>
      </xdr:nvCxnSpPr>
      <xdr:spPr>
        <a:xfrm>
          <a:off x="6230938" y="27860626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31749</xdr:colOff>
      <xdr:row>194</xdr:row>
      <xdr:rowOff>222250</xdr:rowOff>
    </xdr:from>
    <xdr:to>
      <xdr:col>17</xdr:col>
      <xdr:colOff>158750</xdr:colOff>
      <xdr:row>195</xdr:row>
      <xdr:rowOff>7939</xdr:rowOff>
    </xdr:to>
    <xdr:cxnSp macro="">
      <xdr:nvCxnSpPr>
        <xdr:cNvPr id="49" name="Straight Arrow Connector 3"/>
        <xdr:cNvCxnSpPr/>
      </xdr:nvCxnSpPr>
      <xdr:spPr>
        <a:xfrm>
          <a:off x="6262687" y="283130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39687</xdr:colOff>
      <xdr:row>197</xdr:row>
      <xdr:rowOff>0</xdr:rowOff>
    </xdr:from>
    <xdr:to>
      <xdr:col>17</xdr:col>
      <xdr:colOff>166688</xdr:colOff>
      <xdr:row>197</xdr:row>
      <xdr:rowOff>23814</xdr:rowOff>
    </xdr:to>
    <xdr:cxnSp macro="">
      <xdr:nvCxnSpPr>
        <xdr:cNvPr id="50" name="Straight Arrow Connector 3"/>
        <xdr:cNvCxnSpPr/>
      </xdr:nvCxnSpPr>
      <xdr:spPr>
        <a:xfrm>
          <a:off x="6270625" y="28805188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199</xdr:row>
      <xdr:rowOff>7937</xdr:rowOff>
    </xdr:from>
    <xdr:to>
      <xdr:col>17</xdr:col>
      <xdr:colOff>158751</xdr:colOff>
      <xdr:row>199</xdr:row>
      <xdr:rowOff>31751</xdr:rowOff>
    </xdr:to>
    <xdr:cxnSp macro="">
      <xdr:nvCxnSpPr>
        <xdr:cNvPr id="51" name="Straight Arrow Connector 3"/>
        <xdr:cNvCxnSpPr/>
      </xdr:nvCxnSpPr>
      <xdr:spPr>
        <a:xfrm>
          <a:off x="6262688" y="29289375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</xdr:colOff>
      <xdr:row>201</xdr:row>
      <xdr:rowOff>103189</xdr:rowOff>
    </xdr:from>
    <xdr:to>
      <xdr:col>17</xdr:col>
      <xdr:colOff>150813</xdr:colOff>
      <xdr:row>201</xdr:row>
      <xdr:rowOff>107950</xdr:rowOff>
    </xdr:to>
    <xdr:cxnSp macro="">
      <xdr:nvCxnSpPr>
        <xdr:cNvPr id="52" name="Straight Arrow Connector 3"/>
        <xdr:cNvCxnSpPr/>
      </xdr:nvCxnSpPr>
      <xdr:spPr>
        <a:xfrm flipV="1">
          <a:off x="7715250" y="41155939"/>
          <a:ext cx="582613" cy="47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67</xdr:row>
      <xdr:rowOff>111126</xdr:rowOff>
    </xdr:from>
    <xdr:to>
      <xdr:col>17</xdr:col>
      <xdr:colOff>246064</xdr:colOff>
      <xdr:row>67</xdr:row>
      <xdr:rowOff>119063</xdr:rowOff>
    </xdr:to>
    <xdr:cxnSp macro="">
      <xdr:nvCxnSpPr>
        <xdr:cNvPr id="24" name="Straight Arrow Connector 3"/>
        <xdr:cNvCxnSpPr/>
      </xdr:nvCxnSpPr>
      <xdr:spPr>
        <a:xfrm flipV="1">
          <a:off x="6516687" y="18653126"/>
          <a:ext cx="18611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56</xdr:row>
      <xdr:rowOff>119061</xdr:rowOff>
    </xdr:from>
    <xdr:ext cx="652096" cy="269876"/>
    <xdr:sp macro="" textlink="">
      <xdr:nvSpPr>
        <xdr:cNvPr id="26" name="กล่องข้อความ 15"/>
        <xdr:cNvSpPr txBox="1"/>
      </xdr:nvSpPr>
      <xdr:spPr>
        <a:xfrm>
          <a:off x="7651750" y="1632426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73</xdr:row>
      <xdr:rowOff>119063</xdr:rowOff>
    </xdr:from>
    <xdr:to>
      <xdr:col>17</xdr:col>
      <xdr:colOff>230187</xdr:colOff>
      <xdr:row>73</xdr:row>
      <xdr:rowOff>134938</xdr:rowOff>
    </xdr:to>
    <xdr:cxnSp macro="">
      <xdr:nvCxnSpPr>
        <xdr:cNvPr id="28" name="Straight Arrow Connector 3"/>
        <xdr:cNvCxnSpPr/>
      </xdr:nvCxnSpPr>
      <xdr:spPr>
        <a:xfrm flipV="1">
          <a:off x="6287135" y="19842163"/>
          <a:ext cx="209010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157</xdr:row>
      <xdr:rowOff>111126</xdr:rowOff>
    </xdr:from>
    <xdr:to>
      <xdr:col>17</xdr:col>
      <xdr:colOff>246064</xdr:colOff>
      <xdr:row>157</xdr:row>
      <xdr:rowOff>119063</xdr:rowOff>
    </xdr:to>
    <xdr:cxnSp macro="">
      <xdr:nvCxnSpPr>
        <xdr:cNvPr id="32" name="Straight Arrow Connector 3"/>
        <xdr:cNvCxnSpPr/>
      </xdr:nvCxnSpPr>
      <xdr:spPr>
        <a:xfrm flipV="1">
          <a:off x="6516687" y="20202526"/>
          <a:ext cx="18611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146</xdr:row>
      <xdr:rowOff>119061</xdr:rowOff>
    </xdr:from>
    <xdr:ext cx="652096" cy="269876"/>
    <xdr:sp macro="" textlink="">
      <xdr:nvSpPr>
        <xdr:cNvPr id="35" name="กล่องข้อความ 15"/>
        <xdr:cNvSpPr txBox="1"/>
      </xdr:nvSpPr>
      <xdr:spPr>
        <a:xfrm>
          <a:off x="7651750" y="1787366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163</xdr:row>
      <xdr:rowOff>119063</xdr:rowOff>
    </xdr:from>
    <xdr:to>
      <xdr:col>17</xdr:col>
      <xdr:colOff>230187</xdr:colOff>
      <xdr:row>163</xdr:row>
      <xdr:rowOff>134938</xdr:rowOff>
    </xdr:to>
    <xdr:cxnSp macro="">
      <xdr:nvCxnSpPr>
        <xdr:cNvPr id="42" name="Straight Arrow Connector 3"/>
        <xdr:cNvCxnSpPr/>
      </xdr:nvCxnSpPr>
      <xdr:spPr>
        <a:xfrm flipV="1">
          <a:off x="6287135" y="21391563"/>
          <a:ext cx="209010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169</xdr:row>
      <xdr:rowOff>119063</xdr:rowOff>
    </xdr:from>
    <xdr:to>
      <xdr:col>17</xdr:col>
      <xdr:colOff>230187</xdr:colOff>
      <xdr:row>169</xdr:row>
      <xdr:rowOff>134938</xdr:rowOff>
    </xdr:to>
    <xdr:cxnSp macro="">
      <xdr:nvCxnSpPr>
        <xdr:cNvPr id="43" name="Straight Arrow Connector 3"/>
        <xdr:cNvCxnSpPr/>
      </xdr:nvCxnSpPr>
      <xdr:spPr>
        <a:xfrm flipV="1">
          <a:off x="6287135" y="33545463"/>
          <a:ext cx="209010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</xdr:colOff>
      <xdr:row>190</xdr:row>
      <xdr:rowOff>222250</xdr:rowOff>
    </xdr:from>
    <xdr:to>
      <xdr:col>17</xdr:col>
      <xdr:colOff>142876</xdr:colOff>
      <xdr:row>191</xdr:row>
      <xdr:rowOff>7939</xdr:rowOff>
    </xdr:to>
    <xdr:cxnSp macro="">
      <xdr:nvCxnSpPr>
        <xdr:cNvPr id="44" name="Straight Arrow Connector 3"/>
        <xdr:cNvCxnSpPr/>
      </xdr:nvCxnSpPr>
      <xdr:spPr>
        <a:xfrm>
          <a:off x="5629275" y="38693090"/>
          <a:ext cx="2660651" cy="53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249115</xdr:colOff>
      <xdr:row>2</xdr:row>
      <xdr:rowOff>14655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709095" y="10288465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146537</xdr:colOff>
      <xdr:row>29</xdr:row>
      <xdr:rowOff>29308</xdr:rowOff>
    </xdr:from>
    <xdr:ext cx="652096" cy="251736"/>
    <xdr:sp macro="" textlink="">
      <xdr:nvSpPr>
        <xdr:cNvPr id="4" name="กล่องข้อความ 35"/>
        <xdr:cNvSpPr txBox="1"/>
      </xdr:nvSpPr>
      <xdr:spPr>
        <a:xfrm>
          <a:off x="7606517" y="10844666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161193</xdr:colOff>
      <xdr:row>60</xdr:row>
      <xdr:rowOff>36635</xdr:rowOff>
    </xdr:from>
    <xdr:ext cx="652096" cy="251736"/>
    <xdr:sp macro="" textlink="">
      <xdr:nvSpPr>
        <xdr:cNvPr id="5" name="กล่องข้อความ 35"/>
        <xdr:cNvSpPr txBox="1"/>
      </xdr:nvSpPr>
      <xdr:spPr>
        <a:xfrm>
          <a:off x="7621173" y="1147557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71</xdr:row>
      <xdr:rowOff>38100</xdr:rowOff>
    </xdr:from>
    <xdr:to>
      <xdr:col>10</xdr:col>
      <xdr:colOff>251460</xdr:colOff>
      <xdr:row>71</xdr:row>
      <xdr:rowOff>45720</xdr:rowOff>
    </xdr:to>
    <xdr:cxnSp macro="">
      <xdr:nvCxnSpPr>
        <xdr:cNvPr id="7" name="Straight Arrow Connector 3"/>
        <xdr:cNvCxnSpPr/>
      </xdr:nvCxnSpPr>
      <xdr:spPr>
        <a:xfrm>
          <a:off x="6355080" y="14622780"/>
          <a:ext cx="5105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41</xdr:row>
      <xdr:rowOff>175846</xdr:rowOff>
    </xdr:from>
    <xdr:to>
      <xdr:col>17</xdr:col>
      <xdr:colOff>14655</xdr:colOff>
      <xdr:row>41</xdr:row>
      <xdr:rowOff>175847</xdr:rowOff>
    </xdr:to>
    <xdr:cxnSp macro="">
      <xdr:nvCxnSpPr>
        <xdr:cNvPr id="8" name="Straight Arrow Connector 3"/>
        <xdr:cNvCxnSpPr/>
      </xdr:nvCxnSpPr>
      <xdr:spPr>
        <a:xfrm flipV="1">
          <a:off x="6226126" y="111923146"/>
          <a:ext cx="192668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45</xdr:row>
      <xdr:rowOff>175846</xdr:rowOff>
    </xdr:from>
    <xdr:to>
      <xdr:col>17</xdr:col>
      <xdr:colOff>14655</xdr:colOff>
      <xdr:row>45</xdr:row>
      <xdr:rowOff>175847</xdr:rowOff>
    </xdr:to>
    <xdr:cxnSp macro="">
      <xdr:nvCxnSpPr>
        <xdr:cNvPr id="9" name="Straight Arrow Connector 3"/>
        <xdr:cNvCxnSpPr/>
      </xdr:nvCxnSpPr>
      <xdr:spPr>
        <a:xfrm flipV="1">
          <a:off x="6226126" y="112715626"/>
          <a:ext cx="192668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100</xdr:row>
      <xdr:rowOff>182880</xdr:rowOff>
    </xdr:from>
    <xdr:to>
      <xdr:col>17</xdr:col>
      <xdr:colOff>15240</xdr:colOff>
      <xdr:row>101</xdr:row>
      <xdr:rowOff>0</xdr:rowOff>
    </xdr:to>
    <xdr:cxnSp macro="">
      <xdr:nvCxnSpPr>
        <xdr:cNvPr id="10" name="Straight Arrow Connector 3"/>
        <xdr:cNvCxnSpPr/>
      </xdr:nvCxnSpPr>
      <xdr:spPr>
        <a:xfrm flipV="1">
          <a:off x="6339840" y="14965680"/>
          <a:ext cx="21945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72</xdr:row>
      <xdr:rowOff>167640</xdr:rowOff>
    </xdr:from>
    <xdr:to>
      <xdr:col>16</xdr:col>
      <xdr:colOff>205740</xdr:colOff>
      <xdr:row>73</xdr:row>
      <xdr:rowOff>0</xdr:rowOff>
    </xdr:to>
    <xdr:cxnSp macro="">
      <xdr:nvCxnSpPr>
        <xdr:cNvPr id="11" name="Straight Arrow Connector 3"/>
        <xdr:cNvCxnSpPr/>
      </xdr:nvCxnSpPr>
      <xdr:spPr>
        <a:xfrm flipV="1">
          <a:off x="6339840" y="15346680"/>
          <a:ext cx="214884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250286</xdr:colOff>
      <xdr:row>13</xdr:row>
      <xdr:rowOff>152400</xdr:rowOff>
    </xdr:from>
    <xdr:to>
      <xdr:col>11</xdr:col>
      <xdr:colOff>15240</xdr:colOff>
      <xdr:row>13</xdr:row>
      <xdr:rowOff>154454</xdr:rowOff>
    </xdr:to>
    <xdr:cxnSp macro="">
      <xdr:nvCxnSpPr>
        <xdr:cNvPr id="12" name="Straight Arrow Connector 3"/>
        <xdr:cNvCxnSpPr/>
      </xdr:nvCxnSpPr>
      <xdr:spPr>
        <a:xfrm flipV="1">
          <a:off x="6338666" y="2887980"/>
          <a:ext cx="580294" cy="20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74</xdr:row>
      <xdr:rowOff>182880</xdr:rowOff>
    </xdr:from>
    <xdr:to>
      <xdr:col>17</xdr:col>
      <xdr:colOff>167640</xdr:colOff>
      <xdr:row>75</xdr:row>
      <xdr:rowOff>0</xdr:rowOff>
    </xdr:to>
    <xdr:cxnSp macro="">
      <xdr:nvCxnSpPr>
        <xdr:cNvPr id="13" name="Straight Arrow Connector 3"/>
        <xdr:cNvCxnSpPr/>
      </xdr:nvCxnSpPr>
      <xdr:spPr>
        <a:xfrm flipV="1">
          <a:off x="6339840" y="15758160"/>
          <a:ext cx="23469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17</xdr:row>
      <xdr:rowOff>139212</xdr:rowOff>
    </xdr:from>
    <xdr:to>
      <xdr:col>17</xdr:col>
      <xdr:colOff>117231</xdr:colOff>
      <xdr:row>17</xdr:row>
      <xdr:rowOff>139213</xdr:rowOff>
    </xdr:to>
    <xdr:cxnSp macro="">
      <xdr:nvCxnSpPr>
        <xdr:cNvPr id="15" name="Straight Arrow Connector 3"/>
        <xdr:cNvCxnSpPr/>
      </xdr:nvCxnSpPr>
      <xdr:spPr>
        <a:xfrm flipV="1">
          <a:off x="6369146" y="3667272"/>
          <a:ext cx="226724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90</xdr:row>
      <xdr:rowOff>7328</xdr:rowOff>
    </xdr:from>
    <xdr:ext cx="652096" cy="251736"/>
    <xdr:sp macro="" textlink="">
      <xdr:nvSpPr>
        <xdr:cNvPr id="16" name="กล่องข้อความ 35"/>
        <xdr:cNvSpPr txBox="1"/>
      </xdr:nvSpPr>
      <xdr:spPr>
        <a:xfrm>
          <a:off x="7555230" y="13303728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130</xdr:row>
      <xdr:rowOff>182880</xdr:rowOff>
    </xdr:from>
    <xdr:to>
      <xdr:col>17</xdr:col>
      <xdr:colOff>15240</xdr:colOff>
      <xdr:row>131</xdr:row>
      <xdr:rowOff>0</xdr:rowOff>
    </xdr:to>
    <xdr:cxnSp macro="">
      <xdr:nvCxnSpPr>
        <xdr:cNvPr id="17" name="Straight Arrow Connector 3"/>
        <xdr:cNvCxnSpPr/>
      </xdr:nvCxnSpPr>
      <xdr:spPr>
        <a:xfrm flipV="1">
          <a:off x="6339840" y="20673060"/>
          <a:ext cx="21945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120</xdr:row>
      <xdr:rowOff>7328</xdr:rowOff>
    </xdr:from>
    <xdr:ext cx="652096" cy="251736"/>
    <xdr:sp macro="" textlink="">
      <xdr:nvSpPr>
        <xdr:cNvPr id="18" name="กล่องข้อความ 35"/>
        <xdr:cNvSpPr txBox="1"/>
      </xdr:nvSpPr>
      <xdr:spPr>
        <a:xfrm>
          <a:off x="7814310" y="1835628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130</xdr:row>
      <xdr:rowOff>182880</xdr:rowOff>
    </xdr:from>
    <xdr:to>
      <xdr:col>17</xdr:col>
      <xdr:colOff>167640</xdr:colOff>
      <xdr:row>131</xdr:row>
      <xdr:rowOff>0</xdr:rowOff>
    </xdr:to>
    <xdr:cxnSp macro="">
      <xdr:nvCxnSpPr>
        <xdr:cNvPr id="19" name="Straight Arrow Connector 3"/>
        <xdr:cNvCxnSpPr/>
      </xdr:nvCxnSpPr>
      <xdr:spPr>
        <a:xfrm flipV="1">
          <a:off x="6339840" y="15361920"/>
          <a:ext cx="23469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274321</xdr:colOff>
      <xdr:row>24</xdr:row>
      <xdr:rowOff>30480</xdr:rowOff>
    </xdr:from>
    <xdr:to>
      <xdr:col>16</xdr:col>
      <xdr:colOff>7620</xdr:colOff>
      <xdr:row>24</xdr:row>
      <xdr:rowOff>40152</xdr:rowOff>
    </xdr:to>
    <xdr:cxnSp macro="">
      <xdr:nvCxnSpPr>
        <xdr:cNvPr id="2" name="Straight Arrow Connector 3"/>
        <xdr:cNvCxnSpPr/>
      </xdr:nvCxnSpPr>
      <xdr:spPr>
        <a:xfrm flipV="1">
          <a:off x="7360921" y="4945380"/>
          <a:ext cx="1043939" cy="96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102576</xdr:colOff>
      <xdr:row>1</xdr:row>
      <xdr:rowOff>7327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562556" y="120830047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234462</xdr:colOff>
      <xdr:row>12</xdr:row>
      <xdr:rowOff>182880</xdr:rowOff>
    </xdr:from>
    <xdr:to>
      <xdr:col>13</xdr:col>
      <xdr:colOff>289560</xdr:colOff>
      <xdr:row>12</xdr:row>
      <xdr:rowOff>191086</xdr:rowOff>
    </xdr:to>
    <xdr:cxnSp macro="">
      <xdr:nvCxnSpPr>
        <xdr:cNvPr id="4" name="Straight Arrow Connector 3"/>
        <xdr:cNvCxnSpPr/>
      </xdr:nvCxnSpPr>
      <xdr:spPr>
        <a:xfrm flipV="1">
          <a:off x="6810522" y="2720340"/>
          <a:ext cx="1121898" cy="82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211016</xdr:colOff>
      <xdr:row>21</xdr:row>
      <xdr:rowOff>99060</xdr:rowOff>
    </xdr:from>
    <xdr:to>
      <xdr:col>17</xdr:col>
      <xdr:colOff>259080</xdr:colOff>
      <xdr:row>21</xdr:row>
      <xdr:rowOff>99647</xdr:rowOff>
    </xdr:to>
    <xdr:cxnSp macro="">
      <xdr:nvCxnSpPr>
        <xdr:cNvPr id="6" name="Straight Arrow Connector 3"/>
        <xdr:cNvCxnSpPr/>
      </xdr:nvCxnSpPr>
      <xdr:spPr>
        <a:xfrm flipV="1">
          <a:off x="8364416" y="4419600"/>
          <a:ext cx="566224" cy="5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43962</xdr:colOff>
      <xdr:row>16</xdr:row>
      <xdr:rowOff>153865</xdr:rowOff>
    </xdr:from>
    <xdr:to>
      <xdr:col>14</xdr:col>
      <xdr:colOff>36635</xdr:colOff>
      <xdr:row>16</xdr:row>
      <xdr:rowOff>168519</xdr:rowOff>
    </xdr:to>
    <xdr:cxnSp macro="">
      <xdr:nvCxnSpPr>
        <xdr:cNvPr id="7" name="Straight Arrow Connector 3"/>
        <xdr:cNvCxnSpPr/>
      </xdr:nvCxnSpPr>
      <xdr:spPr>
        <a:xfrm>
          <a:off x="7252482" y="124108405"/>
          <a:ext cx="24413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212480</xdr:colOff>
      <xdr:row>15</xdr:row>
      <xdr:rowOff>117231</xdr:rowOff>
    </xdr:from>
    <xdr:to>
      <xdr:col>11</xdr:col>
      <xdr:colOff>95250</xdr:colOff>
      <xdr:row>15</xdr:row>
      <xdr:rowOff>131885</xdr:rowOff>
    </xdr:to>
    <xdr:cxnSp macro="">
      <xdr:nvCxnSpPr>
        <xdr:cNvPr id="2" name="Straight Arrow Connector 3"/>
        <xdr:cNvCxnSpPr/>
      </xdr:nvCxnSpPr>
      <xdr:spPr>
        <a:xfrm flipV="1">
          <a:off x="6483740" y="3363351"/>
          <a:ext cx="36283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586740</xdr:colOff>
      <xdr:row>19</xdr:row>
      <xdr:rowOff>83820</xdr:rowOff>
    </xdr:from>
    <xdr:to>
      <xdr:col>18</xdr:col>
      <xdr:colOff>15240</xdr:colOff>
      <xdr:row>19</xdr:row>
      <xdr:rowOff>91441</xdr:rowOff>
    </xdr:to>
    <xdr:cxnSp macro="">
      <xdr:nvCxnSpPr>
        <xdr:cNvPr id="3" name="Straight Arrow Connector 3"/>
        <xdr:cNvCxnSpPr/>
      </xdr:nvCxnSpPr>
      <xdr:spPr>
        <a:xfrm flipV="1">
          <a:off x="5654040" y="4122420"/>
          <a:ext cx="327660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4" name="กล่องข้อความ 35"/>
        <xdr:cNvSpPr txBox="1"/>
      </xdr:nvSpPr>
      <xdr:spPr>
        <a:xfrm>
          <a:off x="763582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65942</xdr:colOff>
      <xdr:row>41</xdr:row>
      <xdr:rowOff>51288</xdr:rowOff>
    </xdr:from>
    <xdr:to>
      <xdr:col>17</xdr:col>
      <xdr:colOff>161192</xdr:colOff>
      <xdr:row>41</xdr:row>
      <xdr:rowOff>52876</xdr:rowOff>
    </xdr:to>
    <xdr:cxnSp macro="">
      <xdr:nvCxnSpPr>
        <xdr:cNvPr id="5" name="Straight Arrow Connector 3"/>
        <xdr:cNvCxnSpPr/>
      </xdr:nvCxnSpPr>
      <xdr:spPr>
        <a:xfrm>
          <a:off x="5659022" y="884476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29</xdr:row>
      <xdr:rowOff>161194</xdr:rowOff>
    </xdr:from>
    <xdr:ext cx="652096" cy="251736"/>
    <xdr:sp macro="" textlink="">
      <xdr:nvSpPr>
        <xdr:cNvPr id="6" name="กล่องข้อความ 35"/>
        <xdr:cNvSpPr txBox="1"/>
      </xdr:nvSpPr>
      <xdr:spPr>
        <a:xfrm>
          <a:off x="7679787" y="618099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296593</xdr:colOff>
      <xdr:row>74</xdr:row>
      <xdr:rowOff>179363</xdr:rowOff>
    </xdr:from>
    <xdr:to>
      <xdr:col>7</xdr:col>
      <xdr:colOff>243254</xdr:colOff>
      <xdr:row>74</xdr:row>
      <xdr:rowOff>186690</xdr:rowOff>
    </xdr:to>
    <xdr:cxnSp macro="">
      <xdr:nvCxnSpPr>
        <xdr:cNvPr id="7" name="Straight Arrow Connector 3"/>
        <xdr:cNvCxnSpPr/>
      </xdr:nvCxnSpPr>
      <xdr:spPr>
        <a:xfrm>
          <a:off x="5973493" y="1529744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79</xdr:row>
      <xdr:rowOff>29307</xdr:rowOff>
    </xdr:from>
    <xdr:to>
      <xdr:col>12</xdr:col>
      <xdr:colOff>249116</xdr:colOff>
      <xdr:row>79</xdr:row>
      <xdr:rowOff>29309</xdr:rowOff>
    </xdr:to>
    <xdr:cxnSp macro="">
      <xdr:nvCxnSpPr>
        <xdr:cNvPr id="8" name="Straight Arrow Connector 3"/>
        <xdr:cNvCxnSpPr/>
      </xdr:nvCxnSpPr>
      <xdr:spPr>
        <a:xfrm flipV="1">
          <a:off x="6753372" y="16473267"/>
          <a:ext cx="45280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51289</xdr:colOff>
      <xdr:row>81</xdr:row>
      <xdr:rowOff>7328</xdr:rowOff>
    </xdr:from>
    <xdr:to>
      <xdr:col>17</xdr:col>
      <xdr:colOff>183173</xdr:colOff>
      <xdr:row>81</xdr:row>
      <xdr:rowOff>19783</xdr:rowOff>
    </xdr:to>
    <xdr:cxnSp macro="">
      <xdr:nvCxnSpPr>
        <xdr:cNvPr id="9" name="Straight Arrow Connector 3"/>
        <xdr:cNvCxnSpPr/>
      </xdr:nvCxnSpPr>
      <xdr:spPr>
        <a:xfrm>
          <a:off x="5644369" y="16847528"/>
          <a:ext cx="2676964" cy="1245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82</xdr:row>
      <xdr:rowOff>182880</xdr:rowOff>
    </xdr:from>
    <xdr:to>
      <xdr:col>17</xdr:col>
      <xdr:colOff>291613</xdr:colOff>
      <xdr:row>82</xdr:row>
      <xdr:rowOff>183173</xdr:rowOff>
    </xdr:to>
    <xdr:cxnSp macro="">
      <xdr:nvCxnSpPr>
        <xdr:cNvPr id="10" name="Straight Arrow Connector 3"/>
        <xdr:cNvCxnSpPr/>
      </xdr:nvCxnSpPr>
      <xdr:spPr>
        <a:xfrm>
          <a:off x="8313420" y="16885920"/>
          <a:ext cx="588793" cy="2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61</xdr:row>
      <xdr:rowOff>73269</xdr:rowOff>
    </xdr:from>
    <xdr:ext cx="652096" cy="251736"/>
    <xdr:sp macro="" textlink="">
      <xdr:nvSpPr>
        <xdr:cNvPr id="11" name="กล่องข้อความ 35"/>
        <xdr:cNvSpPr txBox="1"/>
      </xdr:nvSpPr>
      <xdr:spPr>
        <a:xfrm>
          <a:off x="7694441" y="1225764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251460</xdr:colOff>
      <xdr:row>100</xdr:row>
      <xdr:rowOff>0</xdr:rowOff>
    </xdr:from>
    <xdr:to>
      <xdr:col>14</xdr:col>
      <xdr:colOff>38100</xdr:colOff>
      <xdr:row>100</xdr:row>
      <xdr:rowOff>15240</xdr:rowOff>
    </xdr:to>
    <xdr:cxnSp macro="">
      <xdr:nvCxnSpPr>
        <xdr:cNvPr id="12" name="Straight Arrow Connector 3"/>
        <xdr:cNvCxnSpPr/>
      </xdr:nvCxnSpPr>
      <xdr:spPr>
        <a:xfrm>
          <a:off x="7239000" y="20360640"/>
          <a:ext cx="57150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90</xdr:row>
      <xdr:rowOff>139212</xdr:rowOff>
    </xdr:from>
    <xdr:ext cx="652096" cy="251736"/>
    <xdr:sp macro="" textlink="">
      <xdr:nvSpPr>
        <xdr:cNvPr id="13" name="กล่องข้อความ 35"/>
        <xdr:cNvSpPr txBox="1"/>
      </xdr:nvSpPr>
      <xdr:spPr>
        <a:xfrm>
          <a:off x="7708508" y="1816813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58615</xdr:colOff>
      <xdr:row>23</xdr:row>
      <xdr:rowOff>0</xdr:rowOff>
    </xdr:from>
    <xdr:to>
      <xdr:col>17</xdr:col>
      <xdr:colOff>219808</xdr:colOff>
      <xdr:row>23</xdr:row>
      <xdr:rowOff>21981</xdr:rowOff>
    </xdr:to>
    <xdr:cxnSp macro="">
      <xdr:nvCxnSpPr>
        <xdr:cNvPr id="14" name="Straight Arrow Connector 3"/>
        <xdr:cNvCxnSpPr/>
      </xdr:nvCxnSpPr>
      <xdr:spPr>
        <a:xfrm flipV="1">
          <a:off x="5651695" y="4831080"/>
          <a:ext cx="2706273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58616</xdr:colOff>
      <xdr:row>37</xdr:row>
      <xdr:rowOff>190500</xdr:rowOff>
    </xdr:from>
    <xdr:to>
      <xdr:col>17</xdr:col>
      <xdr:colOff>219809</xdr:colOff>
      <xdr:row>37</xdr:row>
      <xdr:rowOff>212481</xdr:rowOff>
    </xdr:to>
    <xdr:cxnSp macro="">
      <xdr:nvCxnSpPr>
        <xdr:cNvPr id="15" name="Straight Arrow Connector 3"/>
        <xdr:cNvCxnSpPr/>
      </xdr:nvCxnSpPr>
      <xdr:spPr>
        <a:xfrm flipV="1">
          <a:off x="5651696" y="7978140"/>
          <a:ext cx="2706273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235341</xdr:colOff>
      <xdr:row>68</xdr:row>
      <xdr:rowOff>83820</xdr:rowOff>
    </xdr:from>
    <xdr:to>
      <xdr:col>12</xdr:col>
      <xdr:colOff>15240</xdr:colOff>
      <xdr:row>68</xdr:row>
      <xdr:rowOff>94957</xdr:rowOff>
    </xdr:to>
    <xdr:cxnSp macro="">
      <xdr:nvCxnSpPr>
        <xdr:cNvPr id="16" name="Straight Arrow Connector 3"/>
        <xdr:cNvCxnSpPr/>
      </xdr:nvCxnSpPr>
      <xdr:spPr>
        <a:xfrm flipV="1">
          <a:off x="6986661" y="14013180"/>
          <a:ext cx="298059" cy="111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4396</xdr:colOff>
      <xdr:row>71</xdr:row>
      <xdr:rowOff>0</xdr:rowOff>
    </xdr:from>
    <xdr:to>
      <xdr:col>16</xdr:col>
      <xdr:colOff>7620</xdr:colOff>
      <xdr:row>71</xdr:row>
      <xdr:rowOff>9379</xdr:rowOff>
    </xdr:to>
    <xdr:cxnSp macro="">
      <xdr:nvCxnSpPr>
        <xdr:cNvPr id="17" name="Straight Arrow Connector 3"/>
        <xdr:cNvCxnSpPr/>
      </xdr:nvCxnSpPr>
      <xdr:spPr>
        <a:xfrm flipV="1">
          <a:off x="7776796" y="14523720"/>
          <a:ext cx="544244" cy="93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73</xdr:row>
      <xdr:rowOff>0</xdr:rowOff>
    </xdr:from>
    <xdr:to>
      <xdr:col>9</xdr:col>
      <xdr:colOff>43962</xdr:colOff>
      <xdr:row>73</xdr:row>
      <xdr:rowOff>1588</xdr:rowOff>
    </xdr:to>
    <xdr:cxnSp macro="">
      <xdr:nvCxnSpPr>
        <xdr:cNvPr id="18" name="Straight Arrow Connector 3"/>
        <xdr:cNvCxnSpPr/>
      </xdr:nvCxnSpPr>
      <xdr:spPr>
        <a:xfrm>
          <a:off x="6047936" y="15095220"/>
          <a:ext cx="26728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205740</xdr:colOff>
      <xdr:row>44</xdr:row>
      <xdr:rowOff>53340</xdr:rowOff>
    </xdr:from>
    <xdr:to>
      <xdr:col>8</xdr:col>
      <xdr:colOff>53340</xdr:colOff>
      <xdr:row>44</xdr:row>
      <xdr:rowOff>53340</xdr:rowOff>
    </xdr:to>
    <xdr:cxnSp macro="">
      <xdr:nvCxnSpPr>
        <xdr:cNvPr id="19" name="Straight Arrow Connector 3"/>
        <xdr:cNvCxnSpPr/>
      </xdr:nvCxnSpPr>
      <xdr:spPr>
        <a:xfrm>
          <a:off x="5882640" y="9136380"/>
          <a:ext cx="3886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236220</xdr:colOff>
      <xdr:row>46</xdr:row>
      <xdr:rowOff>53340</xdr:rowOff>
    </xdr:from>
    <xdr:to>
      <xdr:col>10</xdr:col>
      <xdr:colOff>22860</xdr:colOff>
      <xdr:row>46</xdr:row>
      <xdr:rowOff>60960</xdr:rowOff>
    </xdr:to>
    <xdr:cxnSp macro="">
      <xdr:nvCxnSpPr>
        <xdr:cNvPr id="20" name="Straight Arrow Connector 3"/>
        <xdr:cNvCxnSpPr/>
      </xdr:nvCxnSpPr>
      <xdr:spPr>
        <a:xfrm>
          <a:off x="6454140" y="9532620"/>
          <a:ext cx="3200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213360</xdr:colOff>
      <xdr:row>48</xdr:row>
      <xdr:rowOff>76200</xdr:rowOff>
    </xdr:from>
    <xdr:to>
      <xdr:col>9</xdr:col>
      <xdr:colOff>38100</xdr:colOff>
      <xdr:row>48</xdr:row>
      <xdr:rowOff>83820</xdr:rowOff>
    </xdr:to>
    <xdr:cxnSp macro="">
      <xdr:nvCxnSpPr>
        <xdr:cNvPr id="21" name="Straight Arrow Connector 3"/>
        <xdr:cNvCxnSpPr/>
      </xdr:nvCxnSpPr>
      <xdr:spPr>
        <a:xfrm flipV="1">
          <a:off x="6187440" y="9951720"/>
          <a:ext cx="34290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266113</xdr:colOff>
      <xdr:row>77</xdr:row>
      <xdr:rowOff>26963</xdr:rowOff>
    </xdr:from>
    <xdr:to>
      <xdr:col>12</xdr:col>
      <xdr:colOff>228014</xdr:colOff>
      <xdr:row>77</xdr:row>
      <xdr:rowOff>34290</xdr:rowOff>
    </xdr:to>
    <xdr:cxnSp macro="">
      <xdr:nvCxnSpPr>
        <xdr:cNvPr id="22" name="Straight Arrow Connector 3"/>
        <xdr:cNvCxnSpPr/>
      </xdr:nvCxnSpPr>
      <xdr:spPr>
        <a:xfrm>
          <a:off x="7253653" y="1573940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236220</xdr:colOff>
      <xdr:row>104</xdr:row>
      <xdr:rowOff>144780</xdr:rowOff>
    </xdr:from>
    <xdr:to>
      <xdr:col>12</xdr:col>
      <xdr:colOff>22860</xdr:colOff>
      <xdr:row>104</xdr:row>
      <xdr:rowOff>152400</xdr:rowOff>
    </xdr:to>
    <xdr:cxnSp macro="">
      <xdr:nvCxnSpPr>
        <xdr:cNvPr id="23" name="Straight Arrow Connector 3"/>
        <xdr:cNvCxnSpPr/>
      </xdr:nvCxnSpPr>
      <xdr:spPr>
        <a:xfrm>
          <a:off x="6728460" y="21297900"/>
          <a:ext cx="5638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85</xdr:row>
      <xdr:rowOff>0</xdr:rowOff>
    </xdr:from>
    <xdr:to>
      <xdr:col>7</xdr:col>
      <xdr:colOff>53340</xdr:colOff>
      <xdr:row>85</xdr:row>
      <xdr:rowOff>7620</xdr:rowOff>
    </xdr:to>
    <xdr:cxnSp macro="">
      <xdr:nvCxnSpPr>
        <xdr:cNvPr id="35" name="Straight Arrow Connector 3"/>
        <xdr:cNvCxnSpPr/>
      </xdr:nvCxnSpPr>
      <xdr:spPr>
        <a:xfrm>
          <a:off x="5638800" y="17297400"/>
          <a:ext cx="38862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7328</xdr:colOff>
      <xdr:row>12</xdr:row>
      <xdr:rowOff>190500</xdr:rowOff>
    </xdr:from>
    <xdr:to>
      <xdr:col>17</xdr:col>
      <xdr:colOff>43962</xdr:colOff>
      <xdr:row>13</xdr:row>
      <xdr:rowOff>0</xdr:rowOff>
    </xdr:to>
    <xdr:cxnSp macro="">
      <xdr:nvCxnSpPr>
        <xdr:cNvPr id="2" name="Straight Arrow Connector 3"/>
        <xdr:cNvCxnSpPr/>
      </xdr:nvCxnSpPr>
      <xdr:spPr>
        <a:xfrm>
          <a:off x="7932128" y="26647140"/>
          <a:ext cx="249994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0</xdr:row>
      <xdr:rowOff>0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679787" y="2398776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261570</xdr:colOff>
      <xdr:row>15</xdr:row>
      <xdr:rowOff>7327</xdr:rowOff>
    </xdr:from>
    <xdr:to>
      <xdr:col>17</xdr:col>
      <xdr:colOff>7325</xdr:colOff>
      <xdr:row>15</xdr:row>
      <xdr:rowOff>7329</xdr:rowOff>
    </xdr:to>
    <xdr:cxnSp macro="">
      <xdr:nvCxnSpPr>
        <xdr:cNvPr id="4" name="Straight Arrow Connector 3"/>
        <xdr:cNvCxnSpPr/>
      </xdr:nvCxnSpPr>
      <xdr:spPr>
        <a:xfrm flipV="1">
          <a:off x="7713930" y="27058327"/>
          <a:ext cx="4315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4397</xdr:colOff>
      <xdr:row>17</xdr:row>
      <xdr:rowOff>21979</xdr:rowOff>
    </xdr:from>
    <xdr:to>
      <xdr:col>16</xdr:col>
      <xdr:colOff>175847</xdr:colOff>
      <xdr:row>17</xdr:row>
      <xdr:rowOff>21982</xdr:rowOff>
    </xdr:to>
    <xdr:cxnSp macro="">
      <xdr:nvCxnSpPr>
        <xdr:cNvPr id="5" name="Straight Arrow Connector 3"/>
        <xdr:cNvCxnSpPr/>
      </xdr:nvCxnSpPr>
      <xdr:spPr>
        <a:xfrm flipV="1">
          <a:off x="7212917" y="27469219"/>
          <a:ext cx="887730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34437</xdr:colOff>
      <xdr:row>19</xdr:row>
      <xdr:rowOff>36633</xdr:rowOff>
    </xdr:from>
    <xdr:to>
      <xdr:col>17</xdr:col>
      <xdr:colOff>241788</xdr:colOff>
      <xdr:row>19</xdr:row>
      <xdr:rowOff>36638</xdr:rowOff>
    </xdr:to>
    <xdr:cxnSp macro="">
      <xdr:nvCxnSpPr>
        <xdr:cNvPr id="6" name="Straight Arrow Connector 3"/>
        <xdr:cNvCxnSpPr/>
      </xdr:nvCxnSpPr>
      <xdr:spPr>
        <a:xfrm flipV="1">
          <a:off x="6084717" y="27880113"/>
          <a:ext cx="2279991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260838</xdr:colOff>
      <xdr:row>21</xdr:row>
      <xdr:rowOff>73269</xdr:rowOff>
    </xdr:from>
    <xdr:to>
      <xdr:col>15</xdr:col>
      <xdr:colOff>212481</xdr:colOff>
      <xdr:row>21</xdr:row>
      <xdr:rowOff>73271</xdr:rowOff>
    </xdr:to>
    <xdr:cxnSp macro="">
      <xdr:nvCxnSpPr>
        <xdr:cNvPr id="7" name="Straight Arrow Connector 3"/>
        <xdr:cNvCxnSpPr/>
      </xdr:nvCxnSpPr>
      <xdr:spPr>
        <a:xfrm flipV="1">
          <a:off x="7461738" y="28312989"/>
          <a:ext cx="462183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232264</xdr:colOff>
      <xdr:row>23</xdr:row>
      <xdr:rowOff>14654</xdr:rowOff>
    </xdr:from>
    <xdr:to>
      <xdr:col>15</xdr:col>
      <xdr:colOff>36634</xdr:colOff>
      <xdr:row>23</xdr:row>
      <xdr:rowOff>14656</xdr:rowOff>
    </xdr:to>
    <xdr:cxnSp macro="">
      <xdr:nvCxnSpPr>
        <xdr:cNvPr id="8" name="Straight Arrow Connector 3"/>
        <xdr:cNvCxnSpPr/>
      </xdr:nvCxnSpPr>
      <xdr:spPr>
        <a:xfrm flipV="1">
          <a:off x="7440784" y="28848734"/>
          <a:ext cx="30729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</xdr:colOff>
      <xdr:row>8</xdr:row>
      <xdr:rowOff>21981</xdr:rowOff>
    </xdr:from>
    <xdr:to>
      <xdr:col>17</xdr:col>
      <xdr:colOff>161192</xdr:colOff>
      <xdr:row>8</xdr:row>
      <xdr:rowOff>51288</xdr:rowOff>
    </xdr:to>
    <xdr:cxnSp macro="">
      <xdr:nvCxnSpPr>
        <xdr:cNvPr id="9" name="Straight Arrow Connector 3"/>
        <xdr:cNvCxnSpPr/>
      </xdr:nvCxnSpPr>
      <xdr:spPr>
        <a:xfrm>
          <a:off x="5644368" y="25686141"/>
          <a:ext cx="2654984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62</xdr:row>
      <xdr:rowOff>102575</xdr:rowOff>
    </xdr:from>
    <xdr:ext cx="652096" cy="251736"/>
    <xdr:sp macro="" textlink="">
      <xdr:nvSpPr>
        <xdr:cNvPr id="10" name="กล่องข้อความ 37"/>
        <xdr:cNvSpPr txBox="1"/>
      </xdr:nvSpPr>
      <xdr:spPr>
        <a:xfrm>
          <a:off x="7718766" y="3616041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40</xdr:row>
      <xdr:rowOff>168519</xdr:rowOff>
    </xdr:from>
    <xdr:to>
      <xdr:col>18</xdr:col>
      <xdr:colOff>21981</xdr:colOff>
      <xdr:row>40</xdr:row>
      <xdr:rowOff>175846</xdr:rowOff>
    </xdr:to>
    <xdr:cxnSp macro="">
      <xdr:nvCxnSpPr>
        <xdr:cNvPr id="11" name="Straight Arrow Connector 3"/>
        <xdr:cNvCxnSpPr/>
      </xdr:nvCxnSpPr>
      <xdr:spPr>
        <a:xfrm flipV="1">
          <a:off x="6307894" y="32263959"/>
          <a:ext cx="208084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42</xdr:row>
      <xdr:rowOff>183173</xdr:rowOff>
    </xdr:from>
    <xdr:to>
      <xdr:col>17</xdr:col>
      <xdr:colOff>183173</xdr:colOff>
      <xdr:row>42</xdr:row>
      <xdr:rowOff>190499</xdr:rowOff>
    </xdr:to>
    <xdr:cxnSp macro="">
      <xdr:nvCxnSpPr>
        <xdr:cNvPr id="12" name="Straight Arrow Connector 3"/>
        <xdr:cNvCxnSpPr/>
      </xdr:nvCxnSpPr>
      <xdr:spPr>
        <a:xfrm>
          <a:off x="6322548" y="32674853"/>
          <a:ext cx="1998785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30</xdr:row>
      <xdr:rowOff>87923</xdr:rowOff>
    </xdr:from>
    <xdr:ext cx="652096" cy="251736"/>
    <xdr:sp macro="" textlink="">
      <xdr:nvSpPr>
        <xdr:cNvPr id="13" name="กล่องข้อความ 35"/>
        <xdr:cNvSpPr txBox="1"/>
      </xdr:nvSpPr>
      <xdr:spPr>
        <a:xfrm>
          <a:off x="7755402" y="301107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44</xdr:row>
      <xdr:rowOff>190500</xdr:rowOff>
    </xdr:from>
    <xdr:to>
      <xdr:col>18</xdr:col>
      <xdr:colOff>58616</xdr:colOff>
      <xdr:row>45</xdr:row>
      <xdr:rowOff>36634</xdr:rowOff>
    </xdr:to>
    <xdr:cxnSp macro="">
      <xdr:nvCxnSpPr>
        <xdr:cNvPr id="14" name="Straight Arrow Connector 3"/>
        <xdr:cNvCxnSpPr/>
      </xdr:nvCxnSpPr>
      <xdr:spPr>
        <a:xfrm>
          <a:off x="6322548" y="33078420"/>
          <a:ext cx="2102828" cy="442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46</xdr:row>
      <xdr:rowOff>175846</xdr:rowOff>
    </xdr:from>
    <xdr:to>
      <xdr:col>18</xdr:col>
      <xdr:colOff>0</xdr:colOff>
      <xdr:row>46</xdr:row>
      <xdr:rowOff>190500</xdr:rowOff>
    </xdr:to>
    <xdr:cxnSp macro="">
      <xdr:nvCxnSpPr>
        <xdr:cNvPr id="15" name="Straight Arrow Connector 3"/>
        <xdr:cNvCxnSpPr/>
      </xdr:nvCxnSpPr>
      <xdr:spPr>
        <a:xfrm>
          <a:off x="6307894" y="33460006"/>
          <a:ext cx="205886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49</xdr:row>
      <xdr:rowOff>7326</xdr:rowOff>
    </xdr:from>
    <xdr:to>
      <xdr:col>18</xdr:col>
      <xdr:colOff>29308</xdr:colOff>
      <xdr:row>49</xdr:row>
      <xdr:rowOff>36634</xdr:rowOff>
    </xdr:to>
    <xdr:cxnSp macro="">
      <xdr:nvCxnSpPr>
        <xdr:cNvPr id="16" name="Straight Arrow Connector 3"/>
        <xdr:cNvCxnSpPr/>
      </xdr:nvCxnSpPr>
      <xdr:spPr>
        <a:xfrm>
          <a:off x="6307894" y="33885846"/>
          <a:ext cx="2088174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51</xdr:row>
      <xdr:rowOff>0</xdr:rowOff>
    </xdr:from>
    <xdr:to>
      <xdr:col>17</xdr:col>
      <xdr:colOff>227134</xdr:colOff>
      <xdr:row>51</xdr:row>
      <xdr:rowOff>14654</xdr:rowOff>
    </xdr:to>
    <xdr:cxnSp macro="">
      <xdr:nvCxnSpPr>
        <xdr:cNvPr id="17" name="Straight Arrow Connector 3"/>
        <xdr:cNvCxnSpPr/>
      </xdr:nvCxnSpPr>
      <xdr:spPr>
        <a:xfrm>
          <a:off x="6293241" y="34274760"/>
          <a:ext cx="207205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52</xdr:row>
      <xdr:rowOff>146539</xdr:rowOff>
    </xdr:from>
    <xdr:to>
      <xdr:col>18</xdr:col>
      <xdr:colOff>0</xdr:colOff>
      <xdr:row>52</xdr:row>
      <xdr:rowOff>161193</xdr:rowOff>
    </xdr:to>
    <xdr:cxnSp macro="">
      <xdr:nvCxnSpPr>
        <xdr:cNvPr id="18" name="Straight Arrow Connector 3"/>
        <xdr:cNvCxnSpPr/>
      </xdr:nvCxnSpPr>
      <xdr:spPr>
        <a:xfrm>
          <a:off x="6300568" y="34619419"/>
          <a:ext cx="20661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254243</xdr:colOff>
      <xdr:row>10</xdr:row>
      <xdr:rowOff>95251</xdr:rowOff>
    </xdr:from>
    <xdr:to>
      <xdr:col>16</xdr:col>
      <xdr:colOff>241787</xdr:colOff>
      <xdr:row>10</xdr:row>
      <xdr:rowOff>95253</xdr:rowOff>
    </xdr:to>
    <xdr:cxnSp macro="">
      <xdr:nvCxnSpPr>
        <xdr:cNvPr id="24" name="Straight Arrow Connector 3"/>
        <xdr:cNvCxnSpPr/>
      </xdr:nvCxnSpPr>
      <xdr:spPr>
        <a:xfrm flipV="1">
          <a:off x="7714223" y="26155651"/>
          <a:ext cx="42188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256442</xdr:colOff>
      <xdr:row>25</xdr:row>
      <xdr:rowOff>117231</xdr:rowOff>
    </xdr:from>
    <xdr:to>
      <xdr:col>15</xdr:col>
      <xdr:colOff>36635</xdr:colOff>
      <xdr:row>25</xdr:row>
      <xdr:rowOff>131885</xdr:rowOff>
    </xdr:to>
    <xdr:cxnSp macro="">
      <xdr:nvCxnSpPr>
        <xdr:cNvPr id="25" name="Straight Arrow Connector 3"/>
        <xdr:cNvCxnSpPr/>
      </xdr:nvCxnSpPr>
      <xdr:spPr>
        <a:xfrm>
          <a:off x="7457342" y="29347551"/>
          <a:ext cx="29073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38</xdr:row>
      <xdr:rowOff>161193</xdr:rowOff>
    </xdr:from>
    <xdr:to>
      <xdr:col>17</xdr:col>
      <xdr:colOff>234461</xdr:colOff>
      <xdr:row>38</xdr:row>
      <xdr:rowOff>162781</xdr:rowOff>
    </xdr:to>
    <xdr:cxnSp macro="">
      <xdr:nvCxnSpPr>
        <xdr:cNvPr id="27" name="Straight Arrow Connector 3"/>
        <xdr:cNvCxnSpPr/>
      </xdr:nvCxnSpPr>
      <xdr:spPr>
        <a:xfrm>
          <a:off x="6300568" y="31860393"/>
          <a:ext cx="206443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54</xdr:row>
      <xdr:rowOff>161192</xdr:rowOff>
    </xdr:from>
    <xdr:to>
      <xdr:col>17</xdr:col>
      <xdr:colOff>227135</xdr:colOff>
      <xdr:row>54</xdr:row>
      <xdr:rowOff>190500</xdr:rowOff>
    </xdr:to>
    <xdr:cxnSp macro="">
      <xdr:nvCxnSpPr>
        <xdr:cNvPr id="28" name="Straight Arrow Connector 3"/>
        <xdr:cNvCxnSpPr/>
      </xdr:nvCxnSpPr>
      <xdr:spPr>
        <a:xfrm>
          <a:off x="6300568" y="35030312"/>
          <a:ext cx="206472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71</xdr:row>
      <xdr:rowOff>0</xdr:rowOff>
    </xdr:from>
    <xdr:to>
      <xdr:col>17</xdr:col>
      <xdr:colOff>212480</xdr:colOff>
      <xdr:row>71</xdr:row>
      <xdr:rowOff>7327</xdr:rowOff>
    </xdr:to>
    <xdr:cxnSp macro="">
      <xdr:nvCxnSpPr>
        <xdr:cNvPr id="29" name="Straight Arrow Connector 3"/>
        <xdr:cNvCxnSpPr/>
      </xdr:nvCxnSpPr>
      <xdr:spPr>
        <a:xfrm>
          <a:off x="6373836" y="37932360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73</xdr:row>
      <xdr:rowOff>80597</xdr:rowOff>
    </xdr:from>
    <xdr:to>
      <xdr:col>17</xdr:col>
      <xdr:colOff>249115</xdr:colOff>
      <xdr:row>73</xdr:row>
      <xdr:rowOff>87924</xdr:rowOff>
    </xdr:to>
    <xdr:cxnSp macro="">
      <xdr:nvCxnSpPr>
        <xdr:cNvPr id="30" name="Straight Arrow Connector 3"/>
        <xdr:cNvCxnSpPr/>
      </xdr:nvCxnSpPr>
      <xdr:spPr>
        <a:xfrm>
          <a:off x="6410471" y="38409197"/>
          <a:ext cx="195394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83</xdr:row>
      <xdr:rowOff>109904</xdr:rowOff>
    </xdr:from>
    <xdr:to>
      <xdr:col>17</xdr:col>
      <xdr:colOff>175846</xdr:colOff>
      <xdr:row>83</xdr:row>
      <xdr:rowOff>117231</xdr:rowOff>
    </xdr:to>
    <xdr:cxnSp macro="">
      <xdr:nvCxnSpPr>
        <xdr:cNvPr id="31" name="Straight Arrow Connector 3"/>
        <xdr:cNvCxnSpPr/>
      </xdr:nvCxnSpPr>
      <xdr:spPr>
        <a:xfrm>
          <a:off x="6337202" y="4061782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86</xdr:row>
      <xdr:rowOff>117231</xdr:rowOff>
    </xdr:from>
    <xdr:to>
      <xdr:col>17</xdr:col>
      <xdr:colOff>183173</xdr:colOff>
      <xdr:row>86</xdr:row>
      <xdr:rowOff>124558</xdr:rowOff>
    </xdr:to>
    <xdr:cxnSp macro="">
      <xdr:nvCxnSpPr>
        <xdr:cNvPr id="32" name="Straight Arrow Connector 3"/>
        <xdr:cNvCxnSpPr/>
      </xdr:nvCxnSpPr>
      <xdr:spPr>
        <a:xfrm>
          <a:off x="6344529" y="41219511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85</xdr:row>
      <xdr:rowOff>36634</xdr:rowOff>
    </xdr:from>
    <xdr:to>
      <xdr:col>17</xdr:col>
      <xdr:colOff>212481</xdr:colOff>
      <xdr:row>85</xdr:row>
      <xdr:rowOff>43961</xdr:rowOff>
    </xdr:to>
    <xdr:cxnSp macro="">
      <xdr:nvCxnSpPr>
        <xdr:cNvPr id="33" name="Straight Arrow Connector 3"/>
        <xdr:cNvCxnSpPr/>
      </xdr:nvCxnSpPr>
      <xdr:spPr>
        <a:xfrm>
          <a:off x="6373837" y="4094079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81</xdr:row>
      <xdr:rowOff>7327</xdr:rowOff>
    </xdr:from>
    <xdr:to>
      <xdr:col>17</xdr:col>
      <xdr:colOff>234461</xdr:colOff>
      <xdr:row>81</xdr:row>
      <xdr:rowOff>7327</xdr:rowOff>
    </xdr:to>
    <xdr:cxnSp macro="">
      <xdr:nvCxnSpPr>
        <xdr:cNvPr id="34" name="Straight Arrow Connector 3"/>
        <xdr:cNvCxnSpPr/>
      </xdr:nvCxnSpPr>
      <xdr:spPr>
        <a:xfrm>
          <a:off x="6395817" y="40119007"/>
          <a:ext cx="1969184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78</xdr:row>
      <xdr:rowOff>43961</xdr:rowOff>
    </xdr:from>
    <xdr:to>
      <xdr:col>18</xdr:col>
      <xdr:colOff>7328</xdr:colOff>
      <xdr:row>78</xdr:row>
      <xdr:rowOff>51288</xdr:rowOff>
    </xdr:to>
    <xdr:cxnSp macro="">
      <xdr:nvCxnSpPr>
        <xdr:cNvPr id="35" name="Straight Arrow Connector 3"/>
        <xdr:cNvCxnSpPr/>
      </xdr:nvCxnSpPr>
      <xdr:spPr>
        <a:xfrm>
          <a:off x="6425126" y="39561281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75</xdr:row>
      <xdr:rowOff>73269</xdr:rowOff>
    </xdr:from>
    <xdr:to>
      <xdr:col>18</xdr:col>
      <xdr:colOff>29308</xdr:colOff>
      <xdr:row>75</xdr:row>
      <xdr:rowOff>80596</xdr:rowOff>
    </xdr:to>
    <xdr:cxnSp macro="">
      <xdr:nvCxnSpPr>
        <xdr:cNvPr id="36" name="Straight Arrow Connector 3"/>
        <xdr:cNvCxnSpPr/>
      </xdr:nvCxnSpPr>
      <xdr:spPr>
        <a:xfrm>
          <a:off x="6447106" y="38996229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56</xdr:row>
      <xdr:rowOff>161192</xdr:rowOff>
    </xdr:from>
    <xdr:to>
      <xdr:col>17</xdr:col>
      <xdr:colOff>227135</xdr:colOff>
      <xdr:row>56</xdr:row>
      <xdr:rowOff>190500</xdr:rowOff>
    </xdr:to>
    <xdr:cxnSp macro="">
      <xdr:nvCxnSpPr>
        <xdr:cNvPr id="75" name="Straight Arrow Connector 3"/>
        <xdr:cNvCxnSpPr/>
      </xdr:nvCxnSpPr>
      <xdr:spPr>
        <a:xfrm>
          <a:off x="6651088" y="11042552"/>
          <a:ext cx="231618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15</xdr:row>
      <xdr:rowOff>106680</xdr:rowOff>
    </xdr:from>
    <xdr:to>
      <xdr:col>17</xdr:col>
      <xdr:colOff>312420</xdr:colOff>
      <xdr:row>15</xdr:row>
      <xdr:rowOff>114300</xdr:rowOff>
    </xdr:to>
    <xdr:cxnSp macro="">
      <xdr:nvCxnSpPr>
        <xdr:cNvPr id="2" name="Straight Arrow Connector 3"/>
        <xdr:cNvCxnSpPr/>
      </xdr:nvCxnSpPr>
      <xdr:spPr>
        <a:xfrm flipV="1">
          <a:off x="6156960" y="3169920"/>
          <a:ext cx="27279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18</xdr:row>
      <xdr:rowOff>80600</xdr:rowOff>
    </xdr:from>
    <xdr:to>
      <xdr:col>17</xdr:col>
      <xdr:colOff>304800</xdr:colOff>
      <xdr:row>18</xdr:row>
      <xdr:rowOff>83820</xdr:rowOff>
    </xdr:to>
    <xdr:cxnSp macro="">
      <xdr:nvCxnSpPr>
        <xdr:cNvPr id="3" name="Straight Arrow Connector 3"/>
        <xdr:cNvCxnSpPr/>
      </xdr:nvCxnSpPr>
      <xdr:spPr>
        <a:xfrm>
          <a:off x="6171030" y="3738200"/>
          <a:ext cx="2706270" cy="32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14947</xdr:colOff>
      <xdr:row>20</xdr:row>
      <xdr:rowOff>92028</xdr:rowOff>
    </xdr:from>
    <xdr:to>
      <xdr:col>17</xdr:col>
      <xdr:colOff>304800</xdr:colOff>
      <xdr:row>20</xdr:row>
      <xdr:rowOff>114300</xdr:rowOff>
    </xdr:to>
    <xdr:cxnSp macro="">
      <xdr:nvCxnSpPr>
        <xdr:cNvPr id="4" name="Straight Arrow Connector 3"/>
        <xdr:cNvCxnSpPr/>
      </xdr:nvCxnSpPr>
      <xdr:spPr>
        <a:xfrm>
          <a:off x="5859487" y="4145868"/>
          <a:ext cx="3017813" cy="222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22</xdr:row>
      <xdr:rowOff>115034</xdr:rowOff>
    </xdr:from>
    <xdr:to>
      <xdr:col>9</xdr:col>
      <xdr:colOff>36634</xdr:colOff>
      <xdr:row>22</xdr:row>
      <xdr:rowOff>124558</xdr:rowOff>
    </xdr:to>
    <xdr:cxnSp macro="">
      <xdr:nvCxnSpPr>
        <xdr:cNvPr id="6" name="Straight Arrow Connector 3"/>
        <xdr:cNvCxnSpPr/>
      </xdr:nvCxnSpPr>
      <xdr:spPr>
        <a:xfrm>
          <a:off x="5850988" y="76962734"/>
          <a:ext cx="456906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281352</xdr:colOff>
      <xdr:row>25</xdr:row>
      <xdr:rowOff>76200</xdr:rowOff>
    </xdr:from>
    <xdr:to>
      <xdr:col>17</xdr:col>
      <xdr:colOff>281940</xdr:colOff>
      <xdr:row>25</xdr:row>
      <xdr:rowOff>99794</xdr:rowOff>
    </xdr:to>
    <xdr:cxnSp macro="">
      <xdr:nvCxnSpPr>
        <xdr:cNvPr id="7" name="Straight Arrow Connector 3"/>
        <xdr:cNvCxnSpPr/>
      </xdr:nvCxnSpPr>
      <xdr:spPr>
        <a:xfrm flipV="1">
          <a:off x="5821092" y="5120640"/>
          <a:ext cx="3033348" cy="2359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42</xdr:row>
      <xdr:rowOff>91440</xdr:rowOff>
    </xdr:from>
    <xdr:to>
      <xdr:col>17</xdr:col>
      <xdr:colOff>281940</xdr:colOff>
      <xdr:row>42</xdr:row>
      <xdr:rowOff>91440</xdr:rowOff>
    </xdr:to>
    <xdr:cxnSp macro="">
      <xdr:nvCxnSpPr>
        <xdr:cNvPr id="8" name="Straight Arrow Connector 3"/>
        <xdr:cNvCxnSpPr/>
      </xdr:nvCxnSpPr>
      <xdr:spPr>
        <a:xfrm>
          <a:off x="5852160" y="8595360"/>
          <a:ext cx="30022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223032</xdr:colOff>
      <xdr:row>50</xdr:row>
      <xdr:rowOff>106680</xdr:rowOff>
    </xdr:from>
    <xdr:to>
      <xdr:col>18</xdr:col>
      <xdr:colOff>22860</xdr:colOff>
      <xdr:row>50</xdr:row>
      <xdr:rowOff>110200</xdr:rowOff>
    </xdr:to>
    <xdr:cxnSp macro="">
      <xdr:nvCxnSpPr>
        <xdr:cNvPr id="9" name="Straight Arrow Connector 3"/>
        <xdr:cNvCxnSpPr/>
      </xdr:nvCxnSpPr>
      <xdr:spPr>
        <a:xfrm flipV="1">
          <a:off x="6364752" y="10195560"/>
          <a:ext cx="2550648" cy="35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47</xdr:row>
      <xdr:rowOff>190500</xdr:rowOff>
    </xdr:from>
    <xdr:to>
      <xdr:col>17</xdr:col>
      <xdr:colOff>297180</xdr:colOff>
      <xdr:row>47</xdr:row>
      <xdr:rowOff>190500</xdr:rowOff>
    </xdr:to>
    <xdr:cxnSp macro="">
      <xdr:nvCxnSpPr>
        <xdr:cNvPr id="10" name="Straight Arrow Connector 3"/>
        <xdr:cNvCxnSpPr/>
      </xdr:nvCxnSpPr>
      <xdr:spPr>
        <a:xfrm>
          <a:off x="5859780" y="9685020"/>
          <a:ext cx="30099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288973</xdr:colOff>
      <xdr:row>53</xdr:row>
      <xdr:rowOff>106680</xdr:rowOff>
    </xdr:from>
    <xdr:to>
      <xdr:col>17</xdr:col>
      <xdr:colOff>304800</xdr:colOff>
      <xdr:row>53</xdr:row>
      <xdr:rowOff>116352</xdr:rowOff>
    </xdr:to>
    <xdr:cxnSp macro="">
      <xdr:nvCxnSpPr>
        <xdr:cNvPr id="11" name="Straight Arrow Connector 3"/>
        <xdr:cNvCxnSpPr/>
      </xdr:nvCxnSpPr>
      <xdr:spPr>
        <a:xfrm flipV="1">
          <a:off x="6133513" y="10789920"/>
          <a:ext cx="2743787" cy="96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39</xdr:row>
      <xdr:rowOff>91440</xdr:rowOff>
    </xdr:from>
    <xdr:to>
      <xdr:col>18</xdr:col>
      <xdr:colOff>22860</xdr:colOff>
      <xdr:row>39</xdr:row>
      <xdr:rowOff>106680</xdr:rowOff>
    </xdr:to>
    <xdr:cxnSp macro="">
      <xdr:nvCxnSpPr>
        <xdr:cNvPr id="12" name="Straight Arrow Connector 3"/>
        <xdr:cNvCxnSpPr/>
      </xdr:nvCxnSpPr>
      <xdr:spPr>
        <a:xfrm flipV="1">
          <a:off x="6179820" y="8001000"/>
          <a:ext cx="27355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45</xdr:row>
      <xdr:rowOff>53340</xdr:rowOff>
    </xdr:from>
    <xdr:to>
      <xdr:col>17</xdr:col>
      <xdr:colOff>297180</xdr:colOff>
      <xdr:row>45</xdr:row>
      <xdr:rowOff>60961</xdr:rowOff>
    </xdr:to>
    <xdr:cxnSp macro="">
      <xdr:nvCxnSpPr>
        <xdr:cNvPr id="13" name="Straight Arrow Connector 3"/>
        <xdr:cNvCxnSpPr/>
      </xdr:nvCxnSpPr>
      <xdr:spPr>
        <a:xfrm flipV="1">
          <a:off x="6172200" y="9151620"/>
          <a:ext cx="269748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60374</xdr:colOff>
      <xdr:row>9</xdr:row>
      <xdr:rowOff>68580</xdr:rowOff>
    </xdr:from>
    <xdr:to>
      <xdr:col>18</xdr:col>
      <xdr:colOff>0</xdr:colOff>
      <xdr:row>9</xdr:row>
      <xdr:rowOff>80305</xdr:rowOff>
    </xdr:to>
    <xdr:cxnSp macro="">
      <xdr:nvCxnSpPr>
        <xdr:cNvPr id="14" name="Straight Arrow Connector 3"/>
        <xdr:cNvCxnSpPr/>
      </xdr:nvCxnSpPr>
      <xdr:spPr>
        <a:xfrm flipV="1">
          <a:off x="6202094" y="1943100"/>
          <a:ext cx="2690446" cy="117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20223</xdr:colOff>
      <xdr:row>12</xdr:row>
      <xdr:rowOff>91440</xdr:rowOff>
    </xdr:from>
    <xdr:to>
      <xdr:col>17</xdr:col>
      <xdr:colOff>297180</xdr:colOff>
      <xdr:row>12</xdr:row>
      <xdr:rowOff>109906</xdr:rowOff>
    </xdr:to>
    <xdr:cxnSp macro="">
      <xdr:nvCxnSpPr>
        <xdr:cNvPr id="15" name="Straight Arrow Connector 3"/>
        <xdr:cNvCxnSpPr/>
      </xdr:nvCxnSpPr>
      <xdr:spPr>
        <a:xfrm flipV="1">
          <a:off x="6161943" y="2560320"/>
          <a:ext cx="2707737" cy="1846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69</xdr:row>
      <xdr:rowOff>114300</xdr:rowOff>
    </xdr:from>
    <xdr:to>
      <xdr:col>17</xdr:col>
      <xdr:colOff>259080</xdr:colOff>
      <xdr:row>69</xdr:row>
      <xdr:rowOff>137160</xdr:rowOff>
    </xdr:to>
    <xdr:cxnSp macro="">
      <xdr:nvCxnSpPr>
        <xdr:cNvPr id="16" name="Straight Arrow Connector 3"/>
        <xdr:cNvCxnSpPr/>
      </xdr:nvCxnSpPr>
      <xdr:spPr>
        <a:xfrm>
          <a:off x="6172200" y="14058900"/>
          <a:ext cx="265938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273733</xdr:colOff>
      <xdr:row>56</xdr:row>
      <xdr:rowOff>93492</xdr:rowOff>
    </xdr:from>
    <xdr:to>
      <xdr:col>17</xdr:col>
      <xdr:colOff>289560</xdr:colOff>
      <xdr:row>56</xdr:row>
      <xdr:rowOff>99060</xdr:rowOff>
    </xdr:to>
    <xdr:cxnSp macro="">
      <xdr:nvCxnSpPr>
        <xdr:cNvPr id="22" name="Straight Arrow Connector 3"/>
        <xdr:cNvCxnSpPr/>
      </xdr:nvCxnSpPr>
      <xdr:spPr>
        <a:xfrm>
          <a:off x="5813473" y="11371092"/>
          <a:ext cx="3048587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266112</xdr:colOff>
      <xdr:row>27</xdr:row>
      <xdr:rowOff>175260</xdr:rowOff>
    </xdr:from>
    <xdr:to>
      <xdr:col>17</xdr:col>
      <xdr:colOff>281940</xdr:colOff>
      <xdr:row>27</xdr:row>
      <xdr:rowOff>183614</xdr:rowOff>
    </xdr:to>
    <xdr:cxnSp macro="">
      <xdr:nvCxnSpPr>
        <xdr:cNvPr id="25" name="Straight Arrow Connector 3"/>
        <xdr:cNvCxnSpPr/>
      </xdr:nvCxnSpPr>
      <xdr:spPr>
        <a:xfrm flipV="1">
          <a:off x="6110652" y="5615940"/>
          <a:ext cx="2743788" cy="83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/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15240</xdr:colOff>
      <xdr:row>39</xdr:row>
      <xdr:rowOff>114300</xdr:rowOff>
    </xdr:from>
    <xdr:to>
      <xdr:col>18</xdr:col>
      <xdr:colOff>0</xdr:colOff>
      <xdr:row>39</xdr:row>
      <xdr:rowOff>137160</xdr:rowOff>
    </xdr:to>
    <xdr:cxnSp macro="">
      <xdr:nvCxnSpPr>
        <xdr:cNvPr id="3" name="Straight Arrow Connector 3"/>
        <xdr:cNvCxnSpPr/>
      </xdr:nvCxnSpPr>
      <xdr:spPr>
        <a:xfrm>
          <a:off x="5844540" y="8061960"/>
          <a:ext cx="313182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30</xdr:row>
      <xdr:rowOff>87923</xdr:rowOff>
    </xdr:from>
    <xdr:ext cx="652096" cy="251736"/>
    <xdr:sp macro="" textlink="">
      <xdr:nvSpPr>
        <xdr:cNvPr id="4" name="กล่องข้อความ 35"/>
        <xdr:cNvSpPr txBox="1"/>
      </xdr:nvSpPr>
      <xdr:spPr>
        <a:xfrm>
          <a:off x="7709095" y="964885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22860</xdr:colOff>
      <xdr:row>43</xdr:row>
      <xdr:rowOff>175260</xdr:rowOff>
    </xdr:from>
    <xdr:to>
      <xdr:col>17</xdr:col>
      <xdr:colOff>297180</xdr:colOff>
      <xdr:row>44</xdr:row>
      <xdr:rowOff>7620</xdr:rowOff>
    </xdr:to>
    <xdr:cxnSp macro="">
      <xdr:nvCxnSpPr>
        <xdr:cNvPr id="5" name="Straight Arrow Connector 3"/>
        <xdr:cNvCxnSpPr/>
      </xdr:nvCxnSpPr>
      <xdr:spPr>
        <a:xfrm flipV="1">
          <a:off x="6149340" y="8915400"/>
          <a:ext cx="281940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9</xdr:row>
      <xdr:rowOff>14655</xdr:rowOff>
    </xdr:from>
    <xdr:to>
      <xdr:col>9</xdr:col>
      <xdr:colOff>21981</xdr:colOff>
      <xdr:row>9</xdr:row>
      <xdr:rowOff>29308</xdr:rowOff>
    </xdr:to>
    <xdr:cxnSp macro="">
      <xdr:nvCxnSpPr>
        <xdr:cNvPr id="6" name="Straight Arrow Connector 3"/>
        <xdr:cNvCxnSpPr/>
      </xdr:nvCxnSpPr>
      <xdr:spPr>
        <a:xfrm>
          <a:off x="5600407" y="92216655"/>
          <a:ext cx="69283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12</xdr:row>
      <xdr:rowOff>146538</xdr:rowOff>
    </xdr:from>
    <xdr:to>
      <xdr:col>18</xdr:col>
      <xdr:colOff>21981</xdr:colOff>
      <xdr:row>12</xdr:row>
      <xdr:rowOff>168519</xdr:rowOff>
    </xdr:to>
    <xdr:cxnSp macro="">
      <xdr:nvCxnSpPr>
        <xdr:cNvPr id="7" name="Straight Arrow Connector 3"/>
        <xdr:cNvCxnSpPr/>
      </xdr:nvCxnSpPr>
      <xdr:spPr>
        <a:xfrm flipV="1">
          <a:off x="5651695" y="92942898"/>
          <a:ext cx="273704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16</xdr:row>
      <xdr:rowOff>58616</xdr:rowOff>
    </xdr:from>
    <xdr:to>
      <xdr:col>17</xdr:col>
      <xdr:colOff>227135</xdr:colOff>
      <xdr:row>16</xdr:row>
      <xdr:rowOff>80597</xdr:rowOff>
    </xdr:to>
    <xdr:cxnSp macro="">
      <xdr:nvCxnSpPr>
        <xdr:cNvPr id="8" name="Straight Arrow Connector 3"/>
        <xdr:cNvCxnSpPr/>
      </xdr:nvCxnSpPr>
      <xdr:spPr>
        <a:xfrm flipV="1">
          <a:off x="5600407" y="93647456"/>
          <a:ext cx="2764888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19</xdr:row>
      <xdr:rowOff>38100</xdr:rowOff>
    </xdr:from>
    <xdr:to>
      <xdr:col>18</xdr:col>
      <xdr:colOff>7620</xdr:colOff>
      <xdr:row>19</xdr:row>
      <xdr:rowOff>38100</xdr:rowOff>
    </xdr:to>
    <xdr:cxnSp macro="">
      <xdr:nvCxnSpPr>
        <xdr:cNvPr id="9" name="Straight Arrow Connector 3"/>
        <xdr:cNvCxnSpPr/>
      </xdr:nvCxnSpPr>
      <xdr:spPr>
        <a:xfrm>
          <a:off x="5554980" y="3931920"/>
          <a:ext cx="34290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22</xdr:row>
      <xdr:rowOff>53340</xdr:rowOff>
    </xdr:from>
    <xdr:to>
      <xdr:col>17</xdr:col>
      <xdr:colOff>297180</xdr:colOff>
      <xdr:row>22</xdr:row>
      <xdr:rowOff>60960</xdr:rowOff>
    </xdr:to>
    <xdr:cxnSp macro="">
      <xdr:nvCxnSpPr>
        <xdr:cNvPr id="10" name="Straight Arrow Connector 3"/>
        <xdr:cNvCxnSpPr/>
      </xdr:nvCxnSpPr>
      <xdr:spPr>
        <a:xfrm flipV="1">
          <a:off x="5554980" y="4541520"/>
          <a:ext cx="34137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47</xdr:row>
      <xdr:rowOff>121920</xdr:rowOff>
    </xdr:from>
    <xdr:to>
      <xdr:col>17</xdr:col>
      <xdr:colOff>297180</xdr:colOff>
      <xdr:row>47</xdr:row>
      <xdr:rowOff>137160</xdr:rowOff>
    </xdr:to>
    <xdr:cxnSp macro="">
      <xdr:nvCxnSpPr>
        <xdr:cNvPr id="11" name="Straight Arrow Connector 3"/>
        <xdr:cNvCxnSpPr/>
      </xdr:nvCxnSpPr>
      <xdr:spPr>
        <a:xfrm flipV="1">
          <a:off x="6141720" y="9654540"/>
          <a:ext cx="282702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51</xdr:row>
      <xdr:rowOff>129540</xdr:rowOff>
    </xdr:from>
    <xdr:to>
      <xdr:col>18</xdr:col>
      <xdr:colOff>0</xdr:colOff>
      <xdr:row>51</xdr:row>
      <xdr:rowOff>144781</xdr:rowOff>
    </xdr:to>
    <xdr:cxnSp macro="">
      <xdr:nvCxnSpPr>
        <xdr:cNvPr id="12" name="Straight Arrow Connector 3"/>
        <xdr:cNvCxnSpPr/>
      </xdr:nvCxnSpPr>
      <xdr:spPr>
        <a:xfrm flipV="1">
          <a:off x="6141720" y="10454640"/>
          <a:ext cx="2834640" cy="1524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54</xdr:row>
      <xdr:rowOff>91441</xdr:rowOff>
    </xdr:from>
    <xdr:to>
      <xdr:col>17</xdr:col>
      <xdr:colOff>297180</xdr:colOff>
      <xdr:row>54</xdr:row>
      <xdr:rowOff>106680</xdr:rowOff>
    </xdr:to>
    <xdr:cxnSp macro="">
      <xdr:nvCxnSpPr>
        <xdr:cNvPr id="13" name="Straight Arrow Connector 3"/>
        <xdr:cNvCxnSpPr/>
      </xdr:nvCxnSpPr>
      <xdr:spPr>
        <a:xfrm>
          <a:off x="5836920" y="11010901"/>
          <a:ext cx="3131820" cy="152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</xdr:colOff>
      <xdr:row>57</xdr:row>
      <xdr:rowOff>68580</xdr:rowOff>
    </xdr:from>
    <xdr:to>
      <xdr:col>18</xdr:col>
      <xdr:colOff>0</xdr:colOff>
      <xdr:row>57</xdr:row>
      <xdr:rowOff>68580</xdr:rowOff>
    </xdr:to>
    <xdr:cxnSp macro="">
      <xdr:nvCxnSpPr>
        <xdr:cNvPr id="14" name="Straight Arrow Connector 3"/>
        <xdr:cNvCxnSpPr/>
      </xdr:nvCxnSpPr>
      <xdr:spPr>
        <a:xfrm>
          <a:off x="5859780" y="11582400"/>
          <a:ext cx="31165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21981</xdr:colOff>
      <xdr:row>13</xdr:row>
      <xdr:rowOff>139212</xdr:rowOff>
    </xdr:from>
    <xdr:to>
      <xdr:col>17</xdr:col>
      <xdr:colOff>29307</xdr:colOff>
      <xdr:row>13</xdr:row>
      <xdr:rowOff>146540</xdr:rowOff>
    </xdr:to>
    <xdr:cxnSp macro="">
      <xdr:nvCxnSpPr>
        <xdr:cNvPr id="2" name="Straight Arrow Connector 3"/>
        <xdr:cNvCxnSpPr/>
      </xdr:nvCxnSpPr>
      <xdr:spPr>
        <a:xfrm>
          <a:off x="7230501" y="141833112"/>
          <a:ext cx="936966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1</xdr:row>
      <xdr:rowOff>1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533248" y="139133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50995</xdr:colOff>
      <xdr:row>41</xdr:row>
      <xdr:rowOff>114885</xdr:rowOff>
    </xdr:from>
    <xdr:to>
      <xdr:col>17</xdr:col>
      <xdr:colOff>94956</xdr:colOff>
      <xdr:row>41</xdr:row>
      <xdr:rowOff>116473</xdr:rowOff>
    </xdr:to>
    <xdr:cxnSp macro="">
      <xdr:nvCxnSpPr>
        <xdr:cNvPr id="4" name="Straight Arrow Connector 3"/>
        <xdr:cNvCxnSpPr/>
      </xdr:nvCxnSpPr>
      <xdr:spPr>
        <a:xfrm>
          <a:off x="5529775" y="8603565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36342</xdr:colOff>
      <xdr:row>47</xdr:row>
      <xdr:rowOff>120895</xdr:rowOff>
    </xdr:from>
    <xdr:to>
      <xdr:col>17</xdr:col>
      <xdr:colOff>105508</xdr:colOff>
      <xdr:row>47</xdr:row>
      <xdr:rowOff>121920</xdr:rowOff>
    </xdr:to>
    <xdr:cxnSp macro="">
      <xdr:nvCxnSpPr>
        <xdr:cNvPr id="5" name="Straight Arrow Connector 3"/>
        <xdr:cNvCxnSpPr/>
      </xdr:nvCxnSpPr>
      <xdr:spPr>
        <a:xfrm flipV="1">
          <a:off x="6261882" y="9798295"/>
          <a:ext cx="2126566" cy="10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14653</xdr:colOff>
      <xdr:row>52</xdr:row>
      <xdr:rowOff>8915</xdr:rowOff>
    </xdr:from>
    <xdr:to>
      <xdr:col>14</xdr:col>
      <xdr:colOff>124556</xdr:colOff>
      <xdr:row>52</xdr:row>
      <xdr:rowOff>14654</xdr:rowOff>
    </xdr:to>
    <xdr:cxnSp macro="">
      <xdr:nvCxnSpPr>
        <xdr:cNvPr id="7" name="Straight Arrow Connector 3"/>
        <xdr:cNvCxnSpPr/>
      </xdr:nvCxnSpPr>
      <xdr:spPr>
        <a:xfrm flipV="1">
          <a:off x="6064933" y="172731455"/>
          <a:ext cx="1519603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250874</xdr:colOff>
      <xdr:row>55</xdr:row>
      <xdr:rowOff>106680</xdr:rowOff>
    </xdr:from>
    <xdr:to>
      <xdr:col>15</xdr:col>
      <xdr:colOff>72390</xdr:colOff>
      <xdr:row>55</xdr:row>
      <xdr:rowOff>112419</xdr:rowOff>
    </xdr:to>
    <xdr:cxnSp macro="">
      <xdr:nvCxnSpPr>
        <xdr:cNvPr id="8" name="Straight Arrow Connector 3"/>
        <xdr:cNvCxnSpPr/>
      </xdr:nvCxnSpPr>
      <xdr:spPr>
        <a:xfrm flipV="1">
          <a:off x="6217334" y="1136904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58</xdr:row>
      <xdr:rowOff>190500</xdr:rowOff>
    </xdr:from>
    <xdr:to>
      <xdr:col>15</xdr:col>
      <xdr:colOff>102577</xdr:colOff>
      <xdr:row>58</xdr:row>
      <xdr:rowOff>196239</xdr:rowOff>
    </xdr:to>
    <xdr:cxnSp macro="">
      <xdr:nvCxnSpPr>
        <xdr:cNvPr id="9" name="Straight Arrow Connector 3"/>
        <xdr:cNvCxnSpPr/>
      </xdr:nvCxnSpPr>
      <xdr:spPr>
        <a:xfrm flipV="1">
          <a:off x="6293241" y="173705520"/>
          <a:ext cx="152077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266701</xdr:colOff>
      <xdr:row>73</xdr:row>
      <xdr:rowOff>83820</xdr:rowOff>
    </xdr:from>
    <xdr:to>
      <xdr:col>13</xdr:col>
      <xdr:colOff>22860</xdr:colOff>
      <xdr:row>73</xdr:row>
      <xdr:rowOff>94664</xdr:rowOff>
    </xdr:to>
    <xdr:cxnSp macro="">
      <xdr:nvCxnSpPr>
        <xdr:cNvPr id="11" name="Straight Arrow Connector 3"/>
        <xdr:cNvCxnSpPr/>
      </xdr:nvCxnSpPr>
      <xdr:spPr>
        <a:xfrm flipV="1">
          <a:off x="7071361" y="15095220"/>
          <a:ext cx="259079" cy="1084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181708</xdr:colOff>
      <xdr:row>76</xdr:row>
      <xdr:rowOff>60960</xdr:rowOff>
    </xdr:from>
    <xdr:to>
      <xdr:col>10</xdr:col>
      <xdr:colOff>38100</xdr:colOff>
      <xdr:row>76</xdr:row>
      <xdr:rowOff>78252</xdr:rowOff>
    </xdr:to>
    <xdr:cxnSp macro="">
      <xdr:nvCxnSpPr>
        <xdr:cNvPr id="12" name="Straight Arrow Connector 3"/>
        <xdr:cNvCxnSpPr/>
      </xdr:nvCxnSpPr>
      <xdr:spPr>
        <a:xfrm flipV="1">
          <a:off x="6148168" y="15666720"/>
          <a:ext cx="405032" cy="1729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87923</xdr:colOff>
      <xdr:row>92</xdr:row>
      <xdr:rowOff>29308</xdr:rowOff>
    </xdr:from>
    <xdr:ext cx="652096" cy="251736"/>
    <xdr:sp macro="" textlink="">
      <xdr:nvSpPr>
        <xdr:cNvPr id="18" name="กล่องข้อความ 35"/>
        <xdr:cNvSpPr txBox="1"/>
      </xdr:nvSpPr>
      <xdr:spPr>
        <a:xfrm>
          <a:off x="7547903" y="20536544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83820</xdr:colOff>
      <xdr:row>79</xdr:row>
      <xdr:rowOff>68580</xdr:rowOff>
    </xdr:from>
    <xdr:to>
      <xdr:col>18</xdr:col>
      <xdr:colOff>0</xdr:colOff>
      <xdr:row>79</xdr:row>
      <xdr:rowOff>73269</xdr:rowOff>
    </xdr:to>
    <xdr:cxnSp macro="">
      <xdr:nvCxnSpPr>
        <xdr:cNvPr id="20" name="Straight Arrow Connector 3"/>
        <xdr:cNvCxnSpPr/>
      </xdr:nvCxnSpPr>
      <xdr:spPr>
        <a:xfrm>
          <a:off x="6050280" y="16268700"/>
          <a:ext cx="2468880" cy="468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102</xdr:row>
      <xdr:rowOff>190500</xdr:rowOff>
    </xdr:from>
    <xdr:to>
      <xdr:col>12</xdr:col>
      <xdr:colOff>7326</xdr:colOff>
      <xdr:row>103</xdr:row>
      <xdr:rowOff>0</xdr:rowOff>
    </xdr:to>
    <xdr:cxnSp macro="">
      <xdr:nvCxnSpPr>
        <xdr:cNvPr id="21" name="Straight Arrow Connector 3"/>
        <xdr:cNvCxnSpPr/>
      </xdr:nvCxnSpPr>
      <xdr:spPr>
        <a:xfrm flipV="1">
          <a:off x="6749562" y="207690720"/>
          <a:ext cx="237684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21981</xdr:colOff>
      <xdr:row>105</xdr:row>
      <xdr:rowOff>7327</xdr:rowOff>
    </xdr:from>
    <xdr:to>
      <xdr:col>17</xdr:col>
      <xdr:colOff>227135</xdr:colOff>
      <xdr:row>105</xdr:row>
      <xdr:rowOff>14654</xdr:rowOff>
    </xdr:to>
    <xdr:cxnSp macro="">
      <xdr:nvCxnSpPr>
        <xdr:cNvPr id="22" name="Straight Arrow Connector 3"/>
        <xdr:cNvCxnSpPr/>
      </xdr:nvCxnSpPr>
      <xdr:spPr>
        <a:xfrm flipV="1">
          <a:off x="6072261" y="208101907"/>
          <a:ext cx="229303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31</xdr:row>
      <xdr:rowOff>1</xdr:rowOff>
    </xdr:from>
    <xdr:ext cx="652096" cy="251736"/>
    <xdr:sp macro="" textlink="">
      <xdr:nvSpPr>
        <xdr:cNvPr id="26" name="กล่องข้อความ 35"/>
        <xdr:cNvSpPr txBox="1"/>
      </xdr:nvSpPr>
      <xdr:spPr>
        <a:xfrm>
          <a:off x="7571348" y="19812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73268</xdr:colOff>
      <xdr:row>61</xdr:row>
      <xdr:rowOff>1</xdr:rowOff>
    </xdr:from>
    <xdr:ext cx="652096" cy="251736"/>
    <xdr:sp macro="" textlink="">
      <xdr:nvSpPr>
        <xdr:cNvPr id="27" name="กล่องข้อความ 35"/>
        <xdr:cNvSpPr txBox="1"/>
      </xdr:nvSpPr>
      <xdr:spPr>
        <a:xfrm>
          <a:off x="7571348" y="632460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60960</xdr:colOff>
      <xdr:row>42</xdr:row>
      <xdr:rowOff>99060</xdr:rowOff>
    </xdr:from>
    <xdr:to>
      <xdr:col>17</xdr:col>
      <xdr:colOff>104921</xdr:colOff>
      <xdr:row>42</xdr:row>
      <xdr:rowOff>100648</xdr:rowOff>
    </xdr:to>
    <xdr:cxnSp macro="">
      <xdr:nvCxnSpPr>
        <xdr:cNvPr id="17" name="Straight Arrow Connector 3"/>
        <xdr:cNvCxnSpPr/>
      </xdr:nvCxnSpPr>
      <xdr:spPr>
        <a:xfrm>
          <a:off x="5539740" y="8785860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60960</xdr:colOff>
      <xdr:row>43</xdr:row>
      <xdr:rowOff>106680</xdr:rowOff>
    </xdr:from>
    <xdr:to>
      <xdr:col>17</xdr:col>
      <xdr:colOff>104921</xdr:colOff>
      <xdr:row>43</xdr:row>
      <xdr:rowOff>108268</xdr:rowOff>
    </xdr:to>
    <xdr:cxnSp macro="">
      <xdr:nvCxnSpPr>
        <xdr:cNvPr id="19" name="Straight Arrow Connector 3"/>
        <xdr:cNvCxnSpPr/>
      </xdr:nvCxnSpPr>
      <xdr:spPr>
        <a:xfrm>
          <a:off x="5539740" y="8991600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44</xdr:row>
      <xdr:rowOff>99060</xdr:rowOff>
    </xdr:from>
    <xdr:to>
      <xdr:col>17</xdr:col>
      <xdr:colOff>120161</xdr:colOff>
      <xdr:row>44</xdr:row>
      <xdr:rowOff>100648</xdr:rowOff>
    </xdr:to>
    <xdr:cxnSp macro="">
      <xdr:nvCxnSpPr>
        <xdr:cNvPr id="23" name="Straight Arrow Connector 3"/>
        <xdr:cNvCxnSpPr/>
      </xdr:nvCxnSpPr>
      <xdr:spPr>
        <a:xfrm>
          <a:off x="5554980" y="9182100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13" zoomScale="120" zoomScaleNormal="120" workbookViewId="0">
      <selection activeCell="A24" sqref="A24:F24"/>
    </sheetView>
  </sheetViews>
  <sheetFormatPr defaultRowHeight="14.4"/>
  <cols>
    <col min="1" max="1" width="50.44140625" customWidth="1"/>
    <col min="2" max="2" width="14.109375" bestFit="1" customWidth="1"/>
    <col min="3" max="3" width="14.21875" bestFit="1" customWidth="1"/>
    <col min="4" max="4" width="14.88671875" bestFit="1" customWidth="1"/>
    <col min="5" max="5" width="15.33203125" bestFit="1" customWidth="1"/>
    <col min="6" max="6" width="13.109375" bestFit="1" customWidth="1"/>
  </cols>
  <sheetData>
    <row r="1" spans="1:10" s="2" customFormat="1" ht="21">
      <c r="A1" s="305" t="s">
        <v>0</v>
      </c>
      <c r="B1" s="305"/>
      <c r="C1" s="305"/>
      <c r="D1" s="305"/>
      <c r="E1" s="305"/>
      <c r="F1" s="305"/>
      <c r="G1" s="4"/>
      <c r="H1" s="4"/>
      <c r="I1" s="4"/>
      <c r="J1" s="4"/>
    </row>
    <row r="2" spans="1:10" s="2" customFormat="1" ht="21">
      <c r="A2" s="305" t="s">
        <v>540</v>
      </c>
      <c r="B2" s="305"/>
      <c r="C2" s="305"/>
      <c r="D2" s="305"/>
      <c r="E2" s="305"/>
      <c r="F2" s="305"/>
      <c r="G2" s="4"/>
      <c r="H2" s="4"/>
      <c r="I2" s="4"/>
      <c r="J2" s="4"/>
    </row>
    <row r="3" spans="1:10" s="2" customFormat="1" ht="21">
      <c r="A3" s="305" t="s">
        <v>43</v>
      </c>
      <c r="B3" s="305"/>
      <c r="C3" s="305"/>
      <c r="D3" s="305"/>
      <c r="E3" s="305"/>
      <c r="F3" s="305"/>
      <c r="G3" s="4"/>
      <c r="H3" s="4"/>
      <c r="I3" s="4"/>
      <c r="J3" s="4"/>
    </row>
    <row r="4" spans="1:10" s="2" customFormat="1" ht="21">
      <c r="A4" s="6"/>
      <c r="B4" s="6"/>
      <c r="C4" s="6"/>
      <c r="D4" s="6"/>
      <c r="E4" s="6"/>
      <c r="F4" s="6"/>
      <c r="G4" s="5"/>
      <c r="H4" s="5"/>
      <c r="I4" s="5"/>
      <c r="J4" s="5"/>
    </row>
    <row r="5" spans="1:10" s="2" customFormat="1" ht="21">
      <c r="A5" s="268" t="s">
        <v>1</v>
      </c>
      <c r="B5" s="269" t="s">
        <v>815</v>
      </c>
      <c r="C5" s="268" t="s">
        <v>3</v>
      </c>
      <c r="D5" s="269" t="s">
        <v>5</v>
      </c>
      <c r="E5" s="268" t="s">
        <v>3</v>
      </c>
      <c r="F5" s="268" t="s">
        <v>8</v>
      </c>
    </row>
    <row r="6" spans="1:10" s="2" customFormat="1" ht="21">
      <c r="A6" s="270"/>
      <c r="B6" s="271" t="s">
        <v>816</v>
      </c>
      <c r="C6" s="292" t="s">
        <v>4</v>
      </c>
      <c r="D6" s="271" t="s">
        <v>6</v>
      </c>
      <c r="E6" s="270" t="s">
        <v>7</v>
      </c>
      <c r="F6" s="270"/>
    </row>
    <row r="7" spans="1:10" s="2" customFormat="1" ht="21">
      <c r="A7" s="272" t="s">
        <v>31</v>
      </c>
      <c r="B7" s="273"/>
      <c r="C7" s="294"/>
      <c r="D7" s="275"/>
      <c r="E7" s="274"/>
      <c r="F7" s="276"/>
    </row>
    <row r="8" spans="1:10" s="2" customFormat="1" ht="21">
      <c r="A8" s="9" t="s">
        <v>39</v>
      </c>
      <c r="B8" s="273">
        <v>0</v>
      </c>
      <c r="C8" s="274">
        <f>SUM(B8*100)/59</f>
        <v>0</v>
      </c>
      <c r="D8" s="277">
        <v>0</v>
      </c>
      <c r="E8" s="274">
        <f>SUM(D8*100)/40696400</f>
        <v>0</v>
      </c>
      <c r="F8" s="276" t="s">
        <v>32</v>
      </c>
    </row>
    <row r="9" spans="1:10" s="2" customFormat="1" ht="21">
      <c r="A9" s="9" t="s">
        <v>41</v>
      </c>
      <c r="B9" s="273">
        <v>13</v>
      </c>
      <c r="C9" s="295">
        <f>(B9*100)/B37</f>
        <v>6.8783068783068781</v>
      </c>
      <c r="D9" s="275">
        <v>12077000</v>
      </c>
      <c r="E9" s="274">
        <f>(D9*100)/D37</f>
        <v>20.153724338837023</v>
      </c>
      <c r="F9" s="276" t="s">
        <v>32</v>
      </c>
    </row>
    <row r="10" spans="1:10" s="2" customFormat="1" ht="21">
      <c r="A10" s="278" t="s">
        <v>9</v>
      </c>
      <c r="B10" s="279">
        <f>SUM(B8+B9)</f>
        <v>13</v>
      </c>
      <c r="C10" s="293">
        <f>C9</f>
        <v>6.8783068783068781</v>
      </c>
      <c r="D10" s="281">
        <f>SUM(D8+D9)</f>
        <v>12077000</v>
      </c>
      <c r="E10" s="280">
        <f>E9</f>
        <v>20.153724338837023</v>
      </c>
      <c r="F10" s="282"/>
    </row>
    <row r="11" spans="1:10" s="2" customFormat="1" ht="21">
      <c r="A11" s="283" t="s">
        <v>818</v>
      </c>
      <c r="B11" s="273"/>
      <c r="C11" s="274"/>
      <c r="D11" s="275"/>
      <c r="E11" s="274"/>
      <c r="F11" s="276"/>
    </row>
    <row r="12" spans="1:10" s="2" customFormat="1" ht="21">
      <c r="A12" s="9" t="s">
        <v>819</v>
      </c>
      <c r="B12" s="273">
        <v>8</v>
      </c>
      <c r="C12" s="274">
        <f>(B12*100)/B37</f>
        <v>4.2328042328042326</v>
      </c>
      <c r="D12" s="277">
        <v>8958094</v>
      </c>
      <c r="E12" s="274">
        <f>(D12*100)/D37</f>
        <v>14.948990401373678</v>
      </c>
      <c r="F12" s="276" t="s">
        <v>34</v>
      </c>
    </row>
    <row r="13" spans="1:10" s="2" customFormat="1" ht="21">
      <c r="A13" s="9" t="s">
        <v>820</v>
      </c>
      <c r="B13" s="273">
        <v>11</v>
      </c>
      <c r="C13" s="274">
        <f>(B13*100)/B37</f>
        <v>5.8201058201058204</v>
      </c>
      <c r="D13" s="277">
        <v>692000</v>
      </c>
      <c r="E13" s="274">
        <f>(D13*100)/D37</f>
        <v>1.1547882125093334</v>
      </c>
      <c r="F13" s="276" t="s">
        <v>34</v>
      </c>
    </row>
    <row r="14" spans="1:10" s="2" customFormat="1" ht="21">
      <c r="A14" s="9" t="s">
        <v>821</v>
      </c>
      <c r="B14" s="273">
        <v>27</v>
      </c>
      <c r="C14" s="274">
        <f>(B14*100)/B37</f>
        <v>14.285714285714286</v>
      </c>
      <c r="D14" s="277">
        <v>980000</v>
      </c>
      <c r="E14" s="274">
        <f>(D14*100)/D37</f>
        <v>1.6353937113571484</v>
      </c>
      <c r="F14" s="276" t="s">
        <v>817</v>
      </c>
    </row>
    <row r="15" spans="1:10" s="2" customFormat="1" ht="21">
      <c r="A15" s="9" t="s">
        <v>822</v>
      </c>
      <c r="B15" s="273">
        <v>27</v>
      </c>
      <c r="C15" s="274">
        <f>(B15*100)/B37</f>
        <v>14.285714285714286</v>
      </c>
      <c r="D15" s="277">
        <v>1232350</v>
      </c>
      <c r="E15" s="274">
        <f>(D15*100)/D37</f>
        <v>2.0565075920316143</v>
      </c>
      <c r="F15" s="276" t="s">
        <v>817</v>
      </c>
    </row>
    <row r="16" spans="1:10" s="2" customFormat="1" ht="21">
      <c r="A16" s="278" t="s">
        <v>9</v>
      </c>
      <c r="B16" s="279">
        <f>SUM(B12:B15)</f>
        <v>73</v>
      </c>
      <c r="C16" s="280">
        <f>(B16*100)/B37</f>
        <v>38.624338624338627</v>
      </c>
      <c r="D16" s="284">
        <f>SUM(D12:D15)</f>
        <v>11862444</v>
      </c>
      <c r="E16" s="280">
        <f>(D16*100)/D37</f>
        <v>19.795679917271773</v>
      </c>
      <c r="F16" s="282"/>
    </row>
    <row r="17" spans="1:6" s="2" customFormat="1" ht="21">
      <c r="A17" s="272" t="s">
        <v>823</v>
      </c>
      <c r="B17" s="273"/>
      <c r="C17" s="274"/>
      <c r="D17" s="275"/>
      <c r="E17" s="274"/>
      <c r="F17" s="276"/>
    </row>
    <row r="18" spans="1:6" s="2" customFormat="1" ht="21">
      <c r="A18" s="9" t="s">
        <v>824</v>
      </c>
      <c r="B18" s="273">
        <v>7</v>
      </c>
      <c r="C18" s="274">
        <f>(B18*100)/B37</f>
        <v>3.7037037037037037</v>
      </c>
      <c r="D18" s="275">
        <v>260000</v>
      </c>
      <c r="E18" s="274">
        <f>(D18*100)/D37</f>
        <v>0.43387996423761083</v>
      </c>
      <c r="F18" s="276" t="s">
        <v>817</v>
      </c>
    </row>
    <row r="19" spans="1:6" s="2" customFormat="1" ht="21">
      <c r="A19" s="278" t="s">
        <v>9</v>
      </c>
      <c r="B19" s="279">
        <f>B18</f>
        <v>7</v>
      </c>
      <c r="C19" s="280">
        <f>(B19*100)/B37</f>
        <v>3.7037037037037037</v>
      </c>
      <c r="D19" s="285">
        <f>SUM(D18)</f>
        <v>260000</v>
      </c>
      <c r="E19" s="280">
        <f>(D19*100)/D37</f>
        <v>0.43387996423761083</v>
      </c>
      <c r="F19" s="282"/>
    </row>
    <row r="20" spans="1:6" s="2" customFormat="1" ht="21">
      <c r="A20" s="300"/>
      <c r="B20" s="301"/>
      <c r="C20" s="301"/>
      <c r="D20" s="302"/>
      <c r="E20" s="301"/>
      <c r="F20" s="303"/>
    </row>
    <row r="21" spans="1:6" s="291" customFormat="1" ht="21">
      <c r="A21" s="287"/>
      <c r="B21" s="288"/>
      <c r="C21" s="288"/>
      <c r="D21" s="289"/>
      <c r="E21" s="288"/>
      <c r="F21" s="290"/>
    </row>
    <row r="22" spans="1:6" s="2" customFormat="1" ht="21">
      <c r="A22" s="305" t="s">
        <v>0</v>
      </c>
      <c r="B22" s="305"/>
      <c r="C22" s="305"/>
      <c r="D22" s="305"/>
      <c r="E22" s="305"/>
      <c r="F22" s="305"/>
    </row>
    <row r="23" spans="1:6" s="2" customFormat="1" ht="21">
      <c r="A23" s="305" t="s">
        <v>540</v>
      </c>
      <c r="B23" s="305"/>
      <c r="C23" s="305"/>
      <c r="D23" s="305"/>
      <c r="E23" s="305"/>
      <c r="F23" s="305"/>
    </row>
    <row r="24" spans="1:6" s="2" customFormat="1" ht="21">
      <c r="A24" s="305" t="s">
        <v>43</v>
      </c>
      <c r="B24" s="305"/>
      <c r="C24" s="305"/>
      <c r="D24" s="305"/>
      <c r="E24" s="305"/>
      <c r="F24" s="305"/>
    </row>
    <row r="25" spans="1:6" s="2" customFormat="1" ht="21">
      <c r="A25" s="6"/>
      <c r="B25" s="6"/>
      <c r="C25" s="6"/>
      <c r="D25" s="6"/>
      <c r="E25" s="6"/>
      <c r="F25" s="6"/>
    </row>
    <row r="26" spans="1:6" s="2" customFormat="1" ht="26.25" customHeight="1">
      <c r="A26" s="268" t="s">
        <v>1</v>
      </c>
      <c r="B26" s="269" t="s">
        <v>815</v>
      </c>
      <c r="C26" s="268" t="s">
        <v>3</v>
      </c>
      <c r="D26" s="269" t="s">
        <v>5</v>
      </c>
      <c r="E26" s="268" t="s">
        <v>3</v>
      </c>
      <c r="F26" s="268" t="s">
        <v>8</v>
      </c>
    </row>
    <row r="27" spans="1:6" s="2" customFormat="1" ht="21">
      <c r="A27" s="270"/>
      <c r="B27" s="271" t="s">
        <v>816</v>
      </c>
      <c r="C27" s="270" t="s">
        <v>4</v>
      </c>
      <c r="D27" s="271" t="s">
        <v>6</v>
      </c>
      <c r="E27" s="270" t="s">
        <v>7</v>
      </c>
      <c r="F27" s="270"/>
    </row>
    <row r="28" spans="1:6" s="2" customFormat="1" ht="21">
      <c r="A28" s="272" t="s">
        <v>827</v>
      </c>
      <c r="B28" s="273"/>
      <c r="C28" s="274"/>
      <c r="D28" s="275"/>
      <c r="E28" s="274"/>
      <c r="F28" s="276"/>
    </row>
    <row r="29" spans="1:6" s="2" customFormat="1" ht="21">
      <c r="A29" s="9" t="s">
        <v>825</v>
      </c>
      <c r="B29" s="273">
        <v>2</v>
      </c>
      <c r="C29" s="274">
        <f>(B29*100)/B37</f>
        <v>1.0582010582010581</v>
      </c>
      <c r="D29" s="275">
        <v>45000</v>
      </c>
      <c r="E29" s="274">
        <f>SUM(D29*100)/40696400</f>
        <v>0.11057489114516272</v>
      </c>
      <c r="F29" s="276" t="s">
        <v>817</v>
      </c>
    </row>
    <row r="30" spans="1:6" s="2" customFormat="1" ht="21">
      <c r="A30" s="9"/>
      <c r="B30" s="273"/>
      <c r="C30" s="274"/>
      <c r="D30" s="275"/>
      <c r="E30" s="274"/>
      <c r="F30" s="276"/>
    </row>
    <row r="31" spans="1:6" s="2" customFormat="1" ht="21">
      <c r="A31" s="278" t="s">
        <v>9</v>
      </c>
      <c r="B31" s="279">
        <f>B29</f>
        <v>2</v>
      </c>
      <c r="C31" s="280">
        <f>B31*100/B37</f>
        <v>1.0582010582010581</v>
      </c>
      <c r="D31" s="285">
        <f>D29</f>
        <v>45000</v>
      </c>
      <c r="E31" s="280">
        <f>D31*100/D37</f>
        <v>7.5094609194971101E-2</v>
      </c>
      <c r="F31" s="282"/>
    </row>
    <row r="32" spans="1:6" s="2" customFormat="1" ht="21">
      <c r="A32" s="272" t="s">
        <v>828</v>
      </c>
      <c r="B32" s="273"/>
      <c r="C32" s="274"/>
      <c r="D32" s="275"/>
      <c r="E32" s="274"/>
      <c r="F32" s="276"/>
    </row>
    <row r="33" spans="1:6" s="2" customFormat="1" ht="21">
      <c r="A33" s="272" t="s">
        <v>829</v>
      </c>
      <c r="B33" s="273"/>
      <c r="C33" s="274"/>
      <c r="D33" s="275"/>
      <c r="E33" s="274"/>
      <c r="F33" s="276"/>
    </row>
    <row r="34" spans="1:6" s="2" customFormat="1" ht="21">
      <c r="A34" s="9" t="s">
        <v>826</v>
      </c>
      <c r="B34" s="273">
        <v>13</v>
      </c>
      <c r="C34" s="274">
        <f>(B34*100)/B37</f>
        <v>6.8783068783068781</v>
      </c>
      <c r="D34" s="275">
        <v>2452400</v>
      </c>
      <c r="E34" s="274">
        <f>D34*100/D37</f>
        <v>4.0924893242166034</v>
      </c>
      <c r="F34" s="276" t="s">
        <v>817</v>
      </c>
    </row>
    <row r="35" spans="1:6" s="2" customFormat="1" ht="21">
      <c r="A35" s="9" t="s">
        <v>830</v>
      </c>
      <c r="B35" s="273">
        <v>8</v>
      </c>
      <c r="C35" s="274">
        <f>(B35*100)/B37</f>
        <v>4.2328042328042326</v>
      </c>
      <c r="D35" s="277">
        <v>21365120</v>
      </c>
      <c r="E35" s="274">
        <f>D35*100/D37</f>
        <v>35.653451928970249</v>
      </c>
      <c r="F35" s="276"/>
    </row>
    <row r="36" spans="1:6" s="1" customFormat="1" ht="18">
      <c r="A36" s="278" t="s">
        <v>9</v>
      </c>
      <c r="B36" s="279">
        <f>SUM(B34:B35)</f>
        <v>21</v>
      </c>
      <c r="C36" s="280">
        <f>B36*100/B37</f>
        <v>11.111111111111111</v>
      </c>
      <c r="D36" s="285">
        <f>SUM(D34:D35)</f>
        <v>23817520</v>
      </c>
      <c r="E36" s="280">
        <f>D36*100/D37</f>
        <v>39.745941253186849</v>
      </c>
      <c r="F36" s="282"/>
    </row>
    <row r="37" spans="1:6" s="1" customFormat="1" ht="18">
      <c r="A37" s="278" t="s">
        <v>10</v>
      </c>
      <c r="B37" s="279">
        <f>B10+B16+B16+B19+B31+B36</f>
        <v>189</v>
      </c>
      <c r="C37" s="280">
        <f>SUM(B37*100)/B37</f>
        <v>100</v>
      </c>
      <c r="D37" s="279">
        <f>D10+D16+D16+D19+D31+D36</f>
        <v>59924408</v>
      </c>
      <c r="E37" s="280">
        <f>SUM(D37*100)/D37</f>
        <v>100</v>
      </c>
      <c r="F37" s="282"/>
    </row>
    <row r="38" spans="1:6" s="1" customFormat="1" ht="18">
      <c r="A38" s="10"/>
      <c r="B38" s="10"/>
      <c r="C38" s="10"/>
      <c r="D38" s="10"/>
      <c r="E38" s="10"/>
      <c r="F38" s="10"/>
    </row>
    <row r="39" spans="1:6" ht="18">
      <c r="A39" s="10"/>
      <c r="B39" s="10"/>
      <c r="C39" s="10"/>
      <c r="D39" s="10"/>
      <c r="E39" s="10"/>
      <c r="F39" s="10"/>
    </row>
    <row r="40" spans="1:6" ht="18">
      <c r="A40" s="10"/>
      <c r="B40" s="10"/>
      <c r="C40" s="10"/>
      <c r="D40" s="10"/>
      <c r="E40" s="10"/>
      <c r="F40" s="10"/>
    </row>
    <row r="41" spans="1:6" ht="18">
      <c r="A41" s="10"/>
      <c r="B41" s="10"/>
      <c r="C41" s="10"/>
      <c r="D41" s="10"/>
      <c r="E41" s="10"/>
      <c r="F41" s="10"/>
    </row>
    <row r="42" spans="1:6" ht="18">
      <c r="A42" s="10"/>
      <c r="B42" s="10"/>
      <c r="C42" s="10"/>
      <c r="D42" s="10"/>
      <c r="E42" s="10"/>
      <c r="F42" s="286"/>
    </row>
    <row r="43" spans="1:6" ht="18">
      <c r="A43" s="10"/>
      <c r="B43" s="10"/>
      <c r="C43" s="10"/>
      <c r="D43" s="10"/>
      <c r="E43" s="10"/>
      <c r="F43" s="286"/>
    </row>
    <row r="44" spans="1:6" ht="18">
      <c r="A44" s="10"/>
      <c r="B44" s="10"/>
      <c r="C44" s="10"/>
      <c r="D44" s="10"/>
      <c r="E44" s="10"/>
      <c r="F44" s="286"/>
    </row>
    <row r="45" spans="1:6" ht="18">
      <c r="A45" s="10"/>
      <c r="B45" s="10"/>
      <c r="C45" s="10"/>
      <c r="D45" s="10"/>
      <c r="E45" s="10"/>
      <c r="F45" s="286"/>
    </row>
    <row r="46" spans="1:6" ht="21">
      <c r="A46" s="3"/>
      <c r="B46" s="3"/>
      <c r="C46" s="3"/>
      <c r="D46" s="3"/>
      <c r="E46" s="3"/>
      <c r="F46" s="7"/>
    </row>
    <row r="47" spans="1:6" ht="21">
      <c r="A47" s="3"/>
      <c r="B47" s="3"/>
      <c r="C47" s="3"/>
      <c r="D47" s="3"/>
      <c r="E47" s="3"/>
      <c r="F47" s="7"/>
    </row>
    <row r="48" spans="1:6" ht="21">
      <c r="A48" s="3"/>
      <c r="B48" s="3"/>
      <c r="C48" s="3"/>
      <c r="D48" s="3"/>
      <c r="E48" s="3"/>
      <c r="F48" s="7"/>
    </row>
    <row r="49" spans="1:6" ht="21">
      <c r="A49" s="3"/>
      <c r="B49" s="3"/>
      <c r="C49" s="3"/>
      <c r="D49" s="3"/>
      <c r="E49" s="3"/>
      <c r="F49" s="7"/>
    </row>
    <row r="50" spans="1:6" ht="21">
      <c r="A50" s="3"/>
      <c r="B50" s="3"/>
      <c r="C50" s="3"/>
      <c r="D50" s="3"/>
      <c r="E50" s="3"/>
      <c r="F50" s="7"/>
    </row>
    <row r="51" spans="1:6" ht="21">
      <c r="A51" s="3"/>
      <c r="B51" s="3"/>
      <c r="C51" s="3"/>
      <c r="D51" s="3"/>
      <c r="E51" s="3"/>
      <c r="F51" s="3"/>
    </row>
    <row r="52" spans="1:6" ht="21">
      <c r="A52" s="3"/>
      <c r="B52" s="3"/>
      <c r="C52" s="3"/>
      <c r="D52" s="3"/>
      <c r="E52" s="3"/>
      <c r="F52" s="3"/>
    </row>
    <row r="53" spans="1:6" ht="21">
      <c r="A53" s="3"/>
      <c r="B53" s="3"/>
      <c r="C53" s="3"/>
      <c r="D53" s="3"/>
      <c r="E53" s="3"/>
      <c r="F53" s="3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8"/>
  <sheetViews>
    <sheetView view="pageBreakPreview" topLeftCell="A552" zoomScale="134" zoomScaleNormal="130" zoomScaleSheetLayoutView="134" workbookViewId="0">
      <selection activeCell="C564" sqref="C564"/>
    </sheetView>
  </sheetViews>
  <sheetFormatPr defaultColWidth="9" defaultRowHeight="15.6"/>
  <cols>
    <col min="1" max="1" width="5.109375" style="42" customWidth="1"/>
    <col min="2" max="2" width="24.88671875" style="42" customWidth="1"/>
    <col min="3" max="3" width="23.33203125" style="42" customWidth="1"/>
    <col min="4" max="4" width="11.44140625" style="42" customWidth="1"/>
    <col min="5" max="5" width="8.109375" style="42" customWidth="1"/>
    <col min="6" max="6" width="8.6640625" style="42" customWidth="1"/>
    <col min="7" max="8" width="3.33203125" style="42" customWidth="1"/>
    <col min="9" max="9" width="3.21875" style="42" customWidth="1"/>
    <col min="10" max="10" width="3.6640625" style="42" customWidth="1"/>
    <col min="11" max="13" width="3.33203125" style="42" customWidth="1"/>
    <col min="14" max="15" width="3.6640625" style="42" customWidth="1"/>
    <col min="16" max="17" width="3.109375" style="42" customWidth="1"/>
    <col min="18" max="18" width="3.33203125" style="42" customWidth="1"/>
    <col min="19" max="16384" width="9" style="42"/>
  </cols>
  <sheetData>
    <row r="1" spans="1:18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58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7.399999999999999">
      <c r="A5" s="43" t="s">
        <v>45</v>
      </c>
      <c r="B5" s="43"/>
      <c r="C5" s="44"/>
      <c r="D5" s="44" t="s">
        <v>59</v>
      </c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7.399999999999999">
      <c r="A6" s="44"/>
      <c r="B6" s="44"/>
      <c r="C6" s="44"/>
      <c r="D6" s="44" t="s">
        <v>60</v>
      </c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7"/>
    </row>
    <row r="7" spans="1:18" ht="17.399999999999999">
      <c r="A7" s="44"/>
      <c r="B7" s="44"/>
      <c r="C7" s="44"/>
      <c r="D7" s="44" t="s">
        <v>61</v>
      </c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7"/>
    </row>
    <row r="8" spans="1:18" ht="17.399999999999999">
      <c r="A8" s="44"/>
      <c r="B8" s="44"/>
      <c r="C8" s="44"/>
      <c r="D8" s="44" t="s">
        <v>62</v>
      </c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</row>
    <row r="9" spans="1:18" ht="17.399999999999999">
      <c r="A9" s="44"/>
      <c r="B9" s="44"/>
      <c r="C9" s="44"/>
      <c r="D9" s="44" t="s">
        <v>63</v>
      </c>
      <c r="E9" s="45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7"/>
    </row>
    <row r="10" spans="1:18" ht="17.399999999999999">
      <c r="A10" s="44"/>
      <c r="B10" s="44"/>
      <c r="C10" s="44"/>
      <c r="D10" s="44" t="s">
        <v>64</v>
      </c>
      <c r="E10" s="45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7"/>
    </row>
    <row r="11" spans="1:18" ht="17.399999999999999">
      <c r="A11" s="44"/>
      <c r="B11" s="44"/>
      <c r="C11" s="44"/>
      <c r="D11" s="44" t="s">
        <v>65</v>
      </c>
      <c r="E11" s="45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7"/>
    </row>
    <row r="12" spans="1:18" ht="17.399999999999999">
      <c r="A12" s="44" t="s">
        <v>66</v>
      </c>
      <c r="B12" s="44"/>
      <c r="C12" s="44"/>
      <c r="D12" s="44"/>
      <c r="E12" s="45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pans="1:18">
      <c r="A13" s="29" t="s">
        <v>11</v>
      </c>
      <c r="B13" s="29" t="s">
        <v>14</v>
      </c>
      <c r="C13" s="29" t="s">
        <v>15</v>
      </c>
      <c r="D13" s="29" t="s">
        <v>6</v>
      </c>
      <c r="E13" s="29" t="s">
        <v>17</v>
      </c>
      <c r="F13" s="29" t="s">
        <v>36</v>
      </c>
      <c r="G13" s="313" t="s">
        <v>33</v>
      </c>
      <c r="H13" s="314"/>
      <c r="I13" s="315"/>
      <c r="J13" s="48" t="s">
        <v>38</v>
      </c>
      <c r="K13" s="49"/>
      <c r="L13" s="49"/>
      <c r="M13" s="49"/>
      <c r="N13" s="49"/>
      <c r="O13" s="49"/>
      <c r="P13" s="49"/>
      <c r="Q13" s="49"/>
      <c r="R13" s="50"/>
    </row>
    <row r="14" spans="1:18" ht="21">
      <c r="A14" s="30" t="s">
        <v>12</v>
      </c>
      <c r="B14" s="30"/>
      <c r="C14" s="30" t="s">
        <v>500</v>
      </c>
      <c r="D14" s="30" t="s">
        <v>35</v>
      </c>
      <c r="E14" s="30" t="s">
        <v>2</v>
      </c>
      <c r="F14" s="30" t="s">
        <v>37</v>
      </c>
      <c r="G14" s="51" t="s">
        <v>18</v>
      </c>
      <c r="H14" s="52" t="s">
        <v>19</v>
      </c>
      <c r="I14" s="53" t="s">
        <v>20</v>
      </c>
      <c r="J14" s="54" t="s">
        <v>21</v>
      </c>
      <c r="K14" s="52" t="s">
        <v>22</v>
      </c>
      <c r="L14" s="54" t="s">
        <v>23</v>
      </c>
      <c r="M14" s="52" t="s">
        <v>24</v>
      </c>
      <c r="N14" s="54" t="s">
        <v>25</v>
      </c>
      <c r="O14" s="52" t="s">
        <v>26</v>
      </c>
      <c r="P14" s="54" t="s">
        <v>27</v>
      </c>
      <c r="Q14" s="52" t="s">
        <v>28</v>
      </c>
      <c r="R14" s="52" t="s">
        <v>29</v>
      </c>
    </row>
    <row r="15" spans="1:18">
      <c r="A15" s="85">
        <v>1</v>
      </c>
      <c r="B15" s="207" t="s">
        <v>488</v>
      </c>
      <c r="C15" s="16" t="s">
        <v>489</v>
      </c>
      <c r="D15" s="210">
        <v>50000</v>
      </c>
      <c r="E15" s="37" t="s">
        <v>298</v>
      </c>
      <c r="F15" s="19" t="s">
        <v>34</v>
      </c>
      <c r="G15" s="56"/>
      <c r="H15" s="16"/>
      <c r="I15" s="57"/>
      <c r="J15" s="58"/>
      <c r="K15" s="16"/>
      <c r="L15" s="58"/>
      <c r="M15" s="16"/>
      <c r="N15" s="58"/>
      <c r="O15" s="16"/>
      <c r="P15" s="58"/>
      <c r="Q15" s="16"/>
      <c r="R15" s="16"/>
    </row>
    <row r="16" spans="1:18">
      <c r="A16" s="19"/>
      <c r="B16" s="208" t="s">
        <v>541</v>
      </c>
      <c r="C16" s="18" t="s">
        <v>490</v>
      </c>
      <c r="D16" s="211"/>
      <c r="E16" s="23"/>
      <c r="F16" s="19"/>
      <c r="G16" s="60"/>
      <c r="H16" s="18"/>
      <c r="I16" s="61"/>
      <c r="J16" s="27"/>
      <c r="K16" s="18"/>
      <c r="L16" s="27"/>
      <c r="M16" s="18"/>
      <c r="N16" s="27"/>
      <c r="O16" s="18"/>
      <c r="P16" s="27"/>
      <c r="Q16" s="18"/>
      <c r="R16" s="18"/>
    </row>
    <row r="17" spans="1:18">
      <c r="A17" s="19"/>
      <c r="B17" s="208"/>
      <c r="C17" s="18" t="s">
        <v>491</v>
      </c>
      <c r="D17" s="211"/>
      <c r="E17" s="23"/>
      <c r="F17" s="19"/>
      <c r="G17" s="60"/>
      <c r="H17" s="18"/>
      <c r="I17" s="61"/>
      <c r="J17" s="27"/>
      <c r="K17" s="18"/>
      <c r="L17" s="27"/>
      <c r="M17" s="18"/>
      <c r="N17" s="27"/>
      <c r="O17" s="18"/>
      <c r="P17" s="27"/>
      <c r="Q17" s="18"/>
      <c r="R17" s="18"/>
    </row>
    <row r="18" spans="1:18">
      <c r="A18" s="22"/>
      <c r="B18" s="209"/>
      <c r="C18" s="21" t="s">
        <v>492</v>
      </c>
      <c r="D18" s="212"/>
      <c r="E18" s="24"/>
      <c r="F18" s="22"/>
      <c r="G18" s="63"/>
      <c r="H18" s="21"/>
      <c r="I18" s="39"/>
      <c r="J18" s="64"/>
      <c r="K18" s="21"/>
      <c r="L18" s="64"/>
      <c r="M18" s="21"/>
      <c r="N18" s="64"/>
      <c r="O18" s="21"/>
      <c r="P18" s="64"/>
      <c r="Q18" s="21"/>
      <c r="R18" s="21"/>
    </row>
    <row r="19" spans="1:18">
      <c r="A19" s="85">
        <v>2</v>
      </c>
      <c r="B19" s="207" t="s">
        <v>542</v>
      </c>
      <c r="C19" s="16" t="s">
        <v>544</v>
      </c>
      <c r="D19" s="210">
        <v>240690</v>
      </c>
      <c r="E19" s="37" t="s">
        <v>298</v>
      </c>
      <c r="F19" s="19" t="s">
        <v>34</v>
      </c>
      <c r="G19" s="56"/>
      <c r="H19" s="16"/>
      <c r="I19" s="57"/>
      <c r="J19" s="58"/>
      <c r="K19" s="16"/>
      <c r="L19" s="58"/>
      <c r="M19" s="16"/>
      <c r="N19" s="58"/>
      <c r="O19" s="16"/>
      <c r="P19" s="58"/>
      <c r="Q19" s="16"/>
      <c r="R19" s="18"/>
    </row>
    <row r="20" spans="1:18">
      <c r="A20" s="19"/>
      <c r="B20" s="208" t="s">
        <v>543</v>
      </c>
      <c r="C20" s="18" t="s">
        <v>545</v>
      </c>
      <c r="D20" s="211"/>
      <c r="E20" s="23"/>
      <c r="F20" s="19"/>
      <c r="G20" s="60"/>
      <c r="H20" s="18"/>
      <c r="I20" s="61"/>
      <c r="J20" s="27"/>
      <c r="K20" s="18"/>
      <c r="L20" s="27"/>
      <c r="M20" s="18"/>
      <c r="N20" s="27"/>
      <c r="O20" s="18"/>
      <c r="P20" s="27"/>
      <c r="Q20" s="18"/>
      <c r="R20" s="18"/>
    </row>
    <row r="21" spans="1:18">
      <c r="A21" s="22"/>
      <c r="B21" s="209"/>
      <c r="C21" s="21" t="s">
        <v>546</v>
      </c>
      <c r="D21" s="212"/>
      <c r="E21" s="24"/>
      <c r="F21" s="22"/>
      <c r="G21" s="63"/>
      <c r="H21" s="21"/>
      <c r="I21" s="39"/>
      <c r="J21" s="64"/>
      <c r="K21" s="21"/>
      <c r="L21" s="64"/>
      <c r="M21" s="21"/>
      <c r="N21" s="64"/>
      <c r="O21" s="21"/>
      <c r="P21" s="64"/>
      <c r="Q21" s="21"/>
      <c r="R21" s="21"/>
    </row>
    <row r="22" spans="1:18">
      <c r="A22" s="85">
        <v>3</v>
      </c>
      <c r="B22" s="207" t="s">
        <v>507</v>
      </c>
      <c r="C22" s="16" t="s">
        <v>509</v>
      </c>
      <c r="D22" s="213">
        <v>384200</v>
      </c>
      <c r="E22" s="16" t="s">
        <v>298</v>
      </c>
      <c r="F22" s="17" t="s">
        <v>34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>
      <c r="A23" s="19"/>
      <c r="B23" s="208" t="s">
        <v>508</v>
      </c>
      <c r="C23" s="18" t="s">
        <v>510</v>
      </c>
      <c r="D23" s="67"/>
      <c r="E23" s="18"/>
      <c r="F23" s="1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1:18">
      <c r="A24" s="19"/>
      <c r="B24" s="18"/>
      <c r="C24" s="18" t="s">
        <v>511</v>
      </c>
      <c r="D24" s="67"/>
      <c r="E24" s="18"/>
      <c r="F24" s="19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pans="1:18">
      <c r="A25" s="22"/>
      <c r="B25" s="21"/>
      <c r="C25" s="21" t="s">
        <v>512</v>
      </c>
      <c r="D25" s="66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>
      <c r="A26" s="28"/>
      <c r="B26" s="27"/>
      <c r="C26" s="27"/>
      <c r="D26" s="68"/>
      <c r="E26" s="27"/>
      <c r="F26" s="28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04">
        <v>7</v>
      </c>
    </row>
    <row r="27" spans="1:18">
      <c r="A27" s="28"/>
      <c r="B27" s="27"/>
      <c r="C27" s="27"/>
      <c r="D27" s="68"/>
      <c r="E27" s="27"/>
      <c r="F27" s="2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28"/>
      <c r="B28" s="27"/>
      <c r="C28" s="27"/>
      <c r="D28" s="68"/>
      <c r="E28" s="27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>
      <c r="A29" s="28"/>
      <c r="B29" s="27"/>
      <c r="C29" s="27"/>
      <c r="D29" s="68"/>
      <c r="E29" s="27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>
      <c r="A30" s="306" t="s">
        <v>13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</row>
    <row r="31" spans="1:18">
      <c r="A31" s="306" t="s">
        <v>57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>
      <c r="A32" s="306" t="s">
        <v>43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7.399999999999999">
      <c r="A33" s="43" t="s">
        <v>58</v>
      </c>
      <c r="B33" s="43"/>
      <c r="C33" s="44"/>
      <c r="D33" s="44"/>
      <c r="E33" s="45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6"/>
    </row>
    <row r="34" spans="1:18">
      <c r="A34" s="28"/>
      <c r="B34" s="27" t="s">
        <v>68</v>
      </c>
      <c r="C34" s="27"/>
      <c r="D34" s="69"/>
      <c r="E34" s="70"/>
      <c r="F34" s="2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20.25" customHeight="1">
      <c r="A35" s="34" t="s">
        <v>11</v>
      </c>
      <c r="B35" s="34" t="s">
        <v>14</v>
      </c>
      <c r="C35" s="34" t="s">
        <v>15</v>
      </c>
      <c r="D35" s="34" t="s">
        <v>6</v>
      </c>
      <c r="E35" s="34" t="s">
        <v>17</v>
      </c>
      <c r="F35" s="34" t="s">
        <v>36</v>
      </c>
      <c r="G35" s="308" t="s">
        <v>33</v>
      </c>
      <c r="H35" s="309"/>
      <c r="I35" s="310"/>
      <c r="J35" s="71" t="s">
        <v>67</v>
      </c>
      <c r="K35" s="72"/>
      <c r="L35" s="72"/>
      <c r="M35" s="72"/>
      <c r="N35" s="72"/>
      <c r="O35" s="72"/>
      <c r="P35" s="72"/>
      <c r="Q35" s="72"/>
      <c r="R35" s="73"/>
    </row>
    <row r="36" spans="1:18" ht="20.25" customHeight="1">
      <c r="A36" s="35" t="s">
        <v>12</v>
      </c>
      <c r="B36" s="35"/>
      <c r="C36" s="35" t="s">
        <v>16</v>
      </c>
      <c r="D36" s="35" t="s">
        <v>35</v>
      </c>
      <c r="E36" s="35" t="s">
        <v>2</v>
      </c>
      <c r="F36" s="35" t="s">
        <v>37</v>
      </c>
      <c r="G36" s="74" t="s">
        <v>18</v>
      </c>
      <c r="H36" s="75" t="s">
        <v>19</v>
      </c>
      <c r="I36" s="76" t="s">
        <v>20</v>
      </c>
      <c r="J36" s="77" t="s">
        <v>21</v>
      </c>
      <c r="K36" s="75" t="s">
        <v>22</v>
      </c>
      <c r="L36" s="77" t="s">
        <v>23</v>
      </c>
      <c r="M36" s="75" t="s">
        <v>24</v>
      </c>
      <c r="N36" s="77" t="s">
        <v>25</v>
      </c>
      <c r="O36" s="75" t="s">
        <v>26</v>
      </c>
      <c r="P36" s="77" t="s">
        <v>27</v>
      </c>
      <c r="Q36" s="75" t="s">
        <v>28</v>
      </c>
      <c r="R36" s="75" t="s">
        <v>29</v>
      </c>
    </row>
    <row r="37" spans="1:18" ht="20.25" customHeight="1">
      <c r="A37" s="85">
        <v>4</v>
      </c>
      <c r="B37" s="214" t="s">
        <v>73</v>
      </c>
      <c r="C37" s="16" t="s">
        <v>69</v>
      </c>
      <c r="D37" s="216">
        <v>2922204</v>
      </c>
      <c r="E37" s="23" t="s">
        <v>79</v>
      </c>
      <c r="F37" s="19" t="s">
        <v>34</v>
      </c>
      <c r="G37" s="56"/>
      <c r="H37" s="16"/>
      <c r="I37" s="57"/>
      <c r="J37" s="58"/>
      <c r="K37" s="16"/>
      <c r="L37" s="58"/>
      <c r="M37" s="16"/>
      <c r="N37" s="58"/>
      <c r="O37" s="16"/>
      <c r="P37" s="58"/>
      <c r="Q37" s="16"/>
      <c r="R37" s="61"/>
    </row>
    <row r="38" spans="1:18" ht="20.25" customHeight="1">
      <c r="A38" s="19"/>
      <c r="B38" s="23"/>
      <c r="C38" s="18" t="s">
        <v>70</v>
      </c>
      <c r="D38" s="65"/>
      <c r="E38" s="23"/>
      <c r="F38" s="19"/>
      <c r="G38" s="60"/>
      <c r="H38" s="18"/>
      <c r="I38" s="61"/>
      <c r="J38" s="27"/>
      <c r="K38" s="18"/>
      <c r="L38" s="27"/>
      <c r="M38" s="18"/>
      <c r="N38" s="27"/>
      <c r="O38" s="18"/>
      <c r="P38" s="27"/>
      <c r="Q38" s="18"/>
      <c r="R38" s="61"/>
    </row>
    <row r="39" spans="1:18" ht="20.25" customHeight="1">
      <c r="A39" s="19"/>
      <c r="B39" s="23"/>
      <c r="C39" s="18" t="s">
        <v>71</v>
      </c>
      <c r="D39" s="65"/>
      <c r="E39" s="23"/>
      <c r="F39" s="19"/>
      <c r="G39" s="60"/>
      <c r="H39" s="18"/>
      <c r="I39" s="61"/>
      <c r="J39" s="27"/>
      <c r="K39" s="18"/>
      <c r="L39" s="27"/>
      <c r="M39" s="18"/>
      <c r="N39" s="27"/>
      <c r="O39" s="18"/>
      <c r="P39" s="27"/>
      <c r="Q39" s="18"/>
      <c r="R39" s="61"/>
    </row>
    <row r="40" spans="1:18" ht="20.25" customHeight="1">
      <c r="A40" s="22"/>
      <c r="B40" s="24"/>
      <c r="C40" s="21" t="s">
        <v>72</v>
      </c>
      <c r="D40" s="62"/>
      <c r="E40" s="24"/>
      <c r="F40" s="22"/>
      <c r="G40" s="63"/>
      <c r="H40" s="21"/>
      <c r="I40" s="39"/>
      <c r="J40" s="64"/>
      <c r="K40" s="21"/>
      <c r="L40" s="64"/>
      <c r="M40" s="21"/>
      <c r="N40" s="64"/>
      <c r="O40" s="21"/>
      <c r="P40" s="64"/>
      <c r="Q40" s="21"/>
      <c r="R40" s="80"/>
    </row>
    <row r="41" spans="1:18" ht="20.25" customHeight="1">
      <c r="A41" s="85">
        <v>5</v>
      </c>
      <c r="B41" s="214" t="s">
        <v>74</v>
      </c>
      <c r="C41" s="23" t="s">
        <v>75</v>
      </c>
      <c r="D41" s="215">
        <v>5196000</v>
      </c>
      <c r="E41" s="37" t="s">
        <v>77</v>
      </c>
      <c r="F41" s="17" t="s">
        <v>34</v>
      </c>
      <c r="G41" s="56"/>
      <c r="H41" s="16"/>
      <c r="I41" s="57"/>
      <c r="J41" s="58"/>
      <c r="K41" s="16"/>
      <c r="L41" s="58"/>
      <c r="M41" s="16"/>
      <c r="N41" s="58"/>
      <c r="O41" s="16"/>
      <c r="P41" s="58"/>
      <c r="Q41" s="16"/>
      <c r="R41" s="82"/>
    </row>
    <row r="42" spans="1:18" ht="20.25" customHeight="1">
      <c r="A42" s="19"/>
      <c r="B42" s="23"/>
      <c r="C42" s="23" t="s">
        <v>76</v>
      </c>
      <c r="D42" s="65"/>
      <c r="E42" s="23" t="s">
        <v>78</v>
      </c>
      <c r="F42" s="19"/>
      <c r="G42" s="60"/>
      <c r="H42" s="18"/>
      <c r="I42" s="61"/>
      <c r="J42" s="27"/>
      <c r="K42" s="18"/>
      <c r="L42" s="27"/>
      <c r="M42" s="18"/>
      <c r="N42" s="27"/>
      <c r="O42" s="18"/>
      <c r="P42" s="27"/>
      <c r="Q42" s="18"/>
      <c r="R42" s="82"/>
    </row>
    <row r="43" spans="1:18" ht="20.25" customHeight="1">
      <c r="A43" s="22"/>
      <c r="B43" s="24"/>
      <c r="C43" s="21"/>
      <c r="D43" s="86"/>
      <c r="E43" s="24" t="s">
        <v>79</v>
      </c>
      <c r="F43" s="22"/>
      <c r="G43" s="63"/>
      <c r="H43" s="21"/>
      <c r="I43" s="39"/>
      <c r="J43" s="64"/>
      <c r="K43" s="21"/>
      <c r="L43" s="64"/>
      <c r="M43" s="21"/>
      <c r="N43" s="64"/>
      <c r="O43" s="21"/>
      <c r="P43" s="64"/>
      <c r="Q43" s="21"/>
      <c r="R43" s="87"/>
    </row>
    <row r="44" spans="1:18" ht="26.25" customHeight="1">
      <c r="A44" s="85">
        <v>6</v>
      </c>
      <c r="B44" s="214" t="s">
        <v>547</v>
      </c>
      <c r="C44" s="23"/>
      <c r="D44" s="215">
        <v>20000</v>
      </c>
      <c r="E44" s="37" t="s">
        <v>77</v>
      </c>
      <c r="F44" s="17" t="s">
        <v>34</v>
      </c>
      <c r="G44" s="56"/>
      <c r="H44" s="16"/>
      <c r="I44" s="57"/>
      <c r="J44" s="58"/>
      <c r="K44" s="16"/>
      <c r="L44" s="58"/>
      <c r="M44" s="16"/>
      <c r="N44" s="58"/>
      <c r="O44" s="16"/>
      <c r="P44" s="58"/>
      <c r="Q44" s="16"/>
      <c r="R44" s="82"/>
    </row>
    <row r="45" spans="1:18" ht="26.25" customHeight="1">
      <c r="A45" s="22"/>
      <c r="B45" s="24"/>
      <c r="C45" s="24"/>
      <c r="D45" s="86"/>
      <c r="E45" s="24" t="s">
        <v>78</v>
      </c>
      <c r="F45" s="22"/>
      <c r="G45" s="63"/>
      <c r="H45" s="21"/>
      <c r="I45" s="39"/>
      <c r="J45" s="64"/>
      <c r="K45" s="21"/>
      <c r="L45" s="64"/>
      <c r="M45" s="21"/>
      <c r="N45" s="64"/>
      <c r="O45" s="21"/>
      <c r="P45" s="64"/>
      <c r="Q45" s="21"/>
      <c r="R45" s="87"/>
    </row>
    <row r="46" spans="1:18" ht="26.25" customHeight="1">
      <c r="A46" s="85">
        <v>7</v>
      </c>
      <c r="B46" s="214" t="s">
        <v>548</v>
      </c>
      <c r="C46" s="23" t="s">
        <v>549</v>
      </c>
      <c r="D46" s="215">
        <v>90000</v>
      </c>
      <c r="E46" s="37" t="s">
        <v>77</v>
      </c>
      <c r="F46" s="17" t="s">
        <v>34</v>
      </c>
      <c r="G46" s="56"/>
      <c r="H46" s="16"/>
      <c r="I46" s="57"/>
      <c r="J46" s="58"/>
      <c r="K46" s="16"/>
      <c r="L46" s="58"/>
      <c r="M46" s="16"/>
      <c r="N46" s="58"/>
      <c r="O46" s="16"/>
      <c r="P46" s="58"/>
      <c r="Q46" s="16"/>
      <c r="R46" s="82"/>
    </row>
    <row r="47" spans="1:18" ht="26.25" customHeight="1">
      <c r="A47" s="22"/>
      <c r="B47" s="24"/>
      <c r="C47" s="24"/>
      <c r="D47" s="86"/>
      <c r="E47" s="24" t="s">
        <v>78</v>
      </c>
      <c r="F47" s="22"/>
      <c r="G47" s="63"/>
      <c r="H47" s="21"/>
      <c r="I47" s="39"/>
      <c r="J47" s="64"/>
      <c r="K47" s="21"/>
      <c r="L47" s="64"/>
      <c r="M47" s="21"/>
      <c r="N47" s="64"/>
      <c r="O47" s="21"/>
      <c r="P47" s="64"/>
      <c r="Q47" s="21"/>
      <c r="R47" s="87"/>
    </row>
    <row r="48" spans="1:18" ht="26.25" customHeight="1">
      <c r="A48" s="85">
        <v>8</v>
      </c>
      <c r="B48" s="214" t="s">
        <v>550</v>
      </c>
      <c r="C48" s="23" t="s">
        <v>552</v>
      </c>
      <c r="D48" s="215">
        <v>100000</v>
      </c>
      <c r="E48" s="37"/>
      <c r="F48" s="17" t="s">
        <v>34</v>
      </c>
      <c r="G48" s="56"/>
      <c r="H48" s="16"/>
      <c r="I48" s="57"/>
      <c r="J48" s="58"/>
      <c r="K48" s="16"/>
      <c r="L48" s="58"/>
      <c r="M48" s="16"/>
      <c r="N48" s="58"/>
      <c r="O48" s="16"/>
      <c r="P48" s="58"/>
      <c r="Q48" s="16"/>
      <c r="R48" s="82"/>
    </row>
    <row r="49" spans="1:18" ht="26.25" customHeight="1">
      <c r="A49" s="22"/>
      <c r="B49" s="217" t="s">
        <v>551</v>
      </c>
      <c r="C49" s="24"/>
      <c r="D49" s="86"/>
      <c r="E49" s="24"/>
      <c r="F49" s="22"/>
      <c r="G49" s="63"/>
      <c r="H49" s="21"/>
      <c r="I49" s="39"/>
      <c r="J49" s="64"/>
      <c r="K49" s="21"/>
      <c r="L49" s="64"/>
      <c r="M49" s="21"/>
      <c r="N49" s="64"/>
      <c r="O49" s="21"/>
      <c r="P49" s="64"/>
      <c r="Q49" s="21"/>
      <c r="R49" s="87"/>
    </row>
    <row r="50" spans="1:18" ht="26.25" customHeight="1">
      <c r="A50" s="27"/>
      <c r="B50" s="27"/>
      <c r="C50" s="27"/>
      <c r="D50" s="11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>
      <c r="A51" s="27"/>
      <c r="B51" s="27"/>
      <c r="C51" s="27"/>
      <c r="D51" s="11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>
      <c r="A52" s="27"/>
      <c r="B52" s="27"/>
      <c r="C52" s="27"/>
      <c r="D52" s="11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>
      <c r="A53" s="306" t="s">
        <v>13</v>
      </c>
      <c r="B53" s="306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</row>
    <row r="54" spans="1:18">
      <c r="A54" s="306" t="s">
        <v>57</v>
      </c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</row>
    <row r="55" spans="1:18">
      <c r="A55" s="306" t="s">
        <v>43</v>
      </c>
      <c r="B55" s="306"/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6"/>
      <c r="R55" s="306"/>
    </row>
    <row r="56" spans="1:18" ht="20.25" customHeight="1">
      <c r="A56" s="43" t="s">
        <v>58</v>
      </c>
      <c r="B56" s="43"/>
      <c r="C56" s="44"/>
      <c r="D56" s="44"/>
      <c r="E56" s="45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6"/>
    </row>
    <row r="57" spans="1:18" ht="20.25" customHeight="1">
      <c r="A57" s="28"/>
      <c r="B57" s="27" t="s">
        <v>80</v>
      </c>
      <c r="C57" s="27"/>
      <c r="D57" s="69"/>
      <c r="E57" s="70"/>
      <c r="F57" s="28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20.25" customHeight="1">
      <c r="A58" s="34" t="s">
        <v>11</v>
      </c>
      <c r="B58" s="34" t="s">
        <v>14</v>
      </c>
      <c r="C58" s="34" t="s">
        <v>15</v>
      </c>
      <c r="D58" s="34" t="s">
        <v>6</v>
      </c>
      <c r="E58" s="34" t="s">
        <v>17</v>
      </c>
      <c r="F58" s="34" t="s">
        <v>36</v>
      </c>
      <c r="G58" s="308" t="s">
        <v>38</v>
      </c>
      <c r="H58" s="309"/>
      <c r="I58" s="310"/>
      <c r="J58" s="71" t="s">
        <v>89</v>
      </c>
      <c r="K58" s="72"/>
      <c r="L58" s="72"/>
      <c r="M58" s="72"/>
      <c r="N58" s="72"/>
      <c r="O58" s="72"/>
      <c r="P58" s="72"/>
      <c r="Q58" s="72"/>
      <c r="R58" s="73"/>
    </row>
    <row r="59" spans="1:18" ht="20.25" customHeight="1">
      <c r="A59" s="35" t="s">
        <v>12</v>
      </c>
      <c r="B59" s="35"/>
      <c r="C59" s="35" t="s">
        <v>16</v>
      </c>
      <c r="D59" s="35" t="s">
        <v>35</v>
      </c>
      <c r="E59" s="35" t="s">
        <v>2</v>
      </c>
      <c r="F59" s="35" t="s">
        <v>37</v>
      </c>
      <c r="G59" s="74" t="s">
        <v>18</v>
      </c>
      <c r="H59" s="75" t="s">
        <v>19</v>
      </c>
      <c r="I59" s="76" t="s">
        <v>20</v>
      </c>
      <c r="J59" s="77" t="s">
        <v>21</v>
      </c>
      <c r="K59" s="75" t="s">
        <v>22</v>
      </c>
      <c r="L59" s="77" t="s">
        <v>23</v>
      </c>
      <c r="M59" s="75" t="s">
        <v>24</v>
      </c>
      <c r="N59" s="77" t="s">
        <v>25</v>
      </c>
      <c r="O59" s="75" t="s">
        <v>26</v>
      </c>
      <c r="P59" s="77" t="s">
        <v>27</v>
      </c>
      <c r="Q59" s="75" t="s">
        <v>28</v>
      </c>
      <c r="R59" s="75" t="s">
        <v>29</v>
      </c>
    </row>
    <row r="60" spans="1:18" ht="20.25" customHeight="1">
      <c r="A60" s="85">
        <v>1</v>
      </c>
      <c r="B60" s="214" t="s">
        <v>493</v>
      </c>
      <c r="C60" s="16" t="s">
        <v>495</v>
      </c>
      <c r="D60" s="210">
        <v>15000</v>
      </c>
      <c r="E60" s="37" t="s">
        <v>298</v>
      </c>
      <c r="F60" s="17" t="s">
        <v>34</v>
      </c>
      <c r="G60" s="56"/>
      <c r="H60" s="16"/>
      <c r="I60" s="57"/>
      <c r="J60" s="58"/>
      <c r="K60" s="16"/>
      <c r="L60" s="58"/>
      <c r="M60" s="16"/>
      <c r="N60" s="58"/>
      <c r="O60" s="16"/>
      <c r="P60" s="58"/>
      <c r="Q60" s="16"/>
      <c r="R60" s="16"/>
    </row>
    <row r="61" spans="1:18" ht="20.25" customHeight="1">
      <c r="A61" s="109"/>
      <c r="B61" s="218" t="s">
        <v>494</v>
      </c>
      <c r="C61" s="18" t="s">
        <v>496</v>
      </c>
      <c r="D61" s="220"/>
      <c r="E61" s="23"/>
      <c r="F61" s="19"/>
      <c r="G61" s="60"/>
      <c r="H61" s="18"/>
      <c r="I61" s="61"/>
      <c r="J61" s="27"/>
      <c r="K61" s="18"/>
      <c r="L61" s="27"/>
      <c r="M61" s="18"/>
      <c r="N61" s="27"/>
      <c r="O61" s="18"/>
      <c r="P61" s="27"/>
      <c r="Q61" s="18"/>
      <c r="R61" s="18"/>
    </row>
    <row r="62" spans="1:18" ht="20.25" customHeight="1">
      <c r="A62" s="19"/>
      <c r="B62" s="219"/>
      <c r="C62" s="47" t="s">
        <v>421</v>
      </c>
      <c r="D62" s="212"/>
      <c r="E62" s="24"/>
      <c r="F62" s="22"/>
      <c r="G62" s="60"/>
      <c r="H62" s="18"/>
      <c r="I62" s="61"/>
      <c r="J62" s="27"/>
      <c r="K62" s="18"/>
      <c r="L62" s="27"/>
      <c r="M62" s="18"/>
      <c r="N62" s="27"/>
      <c r="O62" s="18"/>
      <c r="P62" s="27"/>
      <c r="Q62" s="18"/>
      <c r="R62" s="21"/>
    </row>
    <row r="63" spans="1:18" ht="20.25" customHeight="1">
      <c r="A63" s="85">
        <v>2</v>
      </c>
      <c r="B63" s="214" t="s">
        <v>81</v>
      </c>
      <c r="C63" s="18" t="s">
        <v>556</v>
      </c>
      <c r="D63" s="216">
        <v>15000</v>
      </c>
      <c r="E63" s="23" t="s">
        <v>178</v>
      </c>
      <c r="F63" s="19" t="s">
        <v>34</v>
      </c>
      <c r="G63" s="56"/>
      <c r="H63" s="16"/>
      <c r="I63" s="57"/>
      <c r="J63" s="58"/>
      <c r="K63" s="16"/>
      <c r="L63" s="58"/>
      <c r="M63" s="16"/>
      <c r="N63" s="58"/>
      <c r="O63" s="16"/>
      <c r="P63" s="58"/>
      <c r="Q63" s="16"/>
      <c r="R63" s="61"/>
    </row>
    <row r="64" spans="1:18" ht="20.25" customHeight="1">
      <c r="A64" s="109"/>
      <c r="B64" s="23"/>
      <c r="C64" s="21" t="s">
        <v>497</v>
      </c>
      <c r="D64" s="221"/>
      <c r="E64" s="24"/>
      <c r="F64" s="22"/>
      <c r="G64" s="21"/>
      <c r="H64" s="18"/>
      <c r="I64" s="61"/>
      <c r="J64" s="27"/>
      <c r="K64" s="18"/>
      <c r="L64" s="27"/>
      <c r="M64" s="18"/>
      <c r="N64" s="27"/>
      <c r="O64" s="18"/>
      <c r="P64" s="27"/>
      <c r="Q64" s="18"/>
      <c r="R64" s="61"/>
    </row>
    <row r="65" spans="1:18" ht="20.25" customHeight="1">
      <c r="A65" s="85">
        <v>3</v>
      </c>
      <c r="B65" s="214" t="s">
        <v>82</v>
      </c>
      <c r="C65" s="18" t="s">
        <v>495</v>
      </c>
      <c r="D65" s="216">
        <v>7000</v>
      </c>
      <c r="E65" s="23" t="s">
        <v>298</v>
      </c>
      <c r="F65" s="19" t="s">
        <v>34</v>
      </c>
      <c r="G65" s="60"/>
      <c r="H65" s="16"/>
      <c r="I65" s="57"/>
      <c r="J65" s="58"/>
      <c r="K65" s="16"/>
      <c r="L65" s="58"/>
      <c r="M65" s="16"/>
      <c r="N65" s="58"/>
      <c r="O65" s="16"/>
      <c r="P65" s="58"/>
      <c r="Q65" s="16"/>
      <c r="R65" s="61"/>
    </row>
    <row r="66" spans="1:18" ht="20.25" customHeight="1">
      <c r="A66" s="19"/>
      <c r="B66" s="23"/>
      <c r="C66" s="21" t="s">
        <v>553</v>
      </c>
      <c r="D66" s="86"/>
      <c r="E66" s="23"/>
      <c r="F66" s="19"/>
      <c r="G66" s="60"/>
      <c r="H66" s="18"/>
      <c r="I66" s="61"/>
      <c r="J66" s="27"/>
      <c r="K66" s="18"/>
      <c r="L66" s="27"/>
      <c r="M66" s="18"/>
      <c r="N66" s="27"/>
      <c r="O66" s="18"/>
      <c r="P66" s="27"/>
      <c r="Q66" s="18"/>
      <c r="R66" s="21"/>
    </row>
    <row r="67" spans="1:18" ht="20.25" customHeight="1">
      <c r="A67" s="85">
        <v>4</v>
      </c>
      <c r="B67" s="214" t="s">
        <v>554</v>
      </c>
      <c r="C67" s="23" t="s">
        <v>498</v>
      </c>
      <c r="D67" s="215">
        <v>60000</v>
      </c>
      <c r="E67" s="37" t="s">
        <v>184</v>
      </c>
      <c r="F67" s="17" t="s">
        <v>34</v>
      </c>
      <c r="G67" s="56"/>
      <c r="H67" s="16"/>
      <c r="I67" s="57"/>
      <c r="J67" s="58"/>
      <c r="K67" s="16"/>
      <c r="L67" s="58"/>
      <c r="M67" s="16"/>
      <c r="N67" s="58"/>
      <c r="O67" s="16"/>
      <c r="P67" s="58"/>
      <c r="Q67" s="16"/>
      <c r="R67" s="82"/>
    </row>
    <row r="68" spans="1:18" ht="20.25" customHeight="1">
      <c r="A68" s="109"/>
      <c r="B68" s="23"/>
      <c r="C68" s="24" t="s">
        <v>555</v>
      </c>
      <c r="D68" s="222"/>
      <c r="E68" s="24"/>
      <c r="F68" s="19"/>
      <c r="G68" s="60"/>
      <c r="H68" s="18"/>
      <c r="I68" s="61"/>
      <c r="J68" s="27"/>
      <c r="K68" s="18"/>
      <c r="L68" s="27"/>
      <c r="M68" s="18"/>
      <c r="N68" s="27"/>
      <c r="O68" s="18"/>
      <c r="P68" s="27"/>
      <c r="Q68" s="18"/>
      <c r="R68" s="82"/>
    </row>
    <row r="69" spans="1:18">
      <c r="A69" s="85">
        <v>4</v>
      </c>
      <c r="B69" s="214" t="s">
        <v>557</v>
      </c>
      <c r="C69" s="23" t="s">
        <v>498</v>
      </c>
      <c r="D69" s="215">
        <v>50000</v>
      </c>
      <c r="E69" s="23" t="s">
        <v>184</v>
      </c>
      <c r="F69" s="17" t="s">
        <v>34</v>
      </c>
      <c r="G69" s="56"/>
      <c r="H69" s="16"/>
      <c r="I69" s="57"/>
      <c r="J69" s="58"/>
      <c r="K69" s="16"/>
      <c r="L69" s="58"/>
      <c r="M69" s="16"/>
      <c r="N69" s="58"/>
      <c r="O69" s="16"/>
      <c r="P69" s="58"/>
      <c r="Q69" s="16"/>
      <c r="R69" s="82"/>
    </row>
    <row r="70" spans="1:18">
      <c r="A70" s="109"/>
      <c r="B70" s="23"/>
      <c r="C70" s="23" t="s">
        <v>558</v>
      </c>
      <c r="D70" s="81"/>
      <c r="E70" s="23"/>
      <c r="F70" s="19"/>
      <c r="G70" s="60"/>
      <c r="H70" s="18"/>
      <c r="I70" s="61"/>
      <c r="J70" s="27"/>
      <c r="K70" s="18"/>
      <c r="L70" s="27"/>
      <c r="M70" s="18"/>
      <c r="N70" s="27"/>
      <c r="O70" s="18"/>
      <c r="P70" s="27"/>
      <c r="Q70" s="18"/>
      <c r="R70" s="82"/>
    </row>
    <row r="71" spans="1:18">
      <c r="A71" s="88">
        <v>5</v>
      </c>
      <c r="B71" s="207" t="s">
        <v>83</v>
      </c>
      <c r="C71" s="16" t="s">
        <v>499</v>
      </c>
      <c r="D71" s="223">
        <v>55000</v>
      </c>
      <c r="E71" s="16" t="s">
        <v>513</v>
      </c>
      <c r="F71" s="16" t="s">
        <v>34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83"/>
    </row>
    <row r="72" spans="1:18">
      <c r="A72" s="21"/>
      <c r="B72" s="209" t="s">
        <v>559</v>
      </c>
      <c r="C72" s="21"/>
      <c r="D72" s="84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80"/>
    </row>
    <row r="73" spans="1:18">
      <c r="A73" s="89">
        <v>6</v>
      </c>
      <c r="B73" s="208" t="s">
        <v>84</v>
      </c>
      <c r="C73" s="18" t="s">
        <v>499</v>
      </c>
      <c r="D73" s="224">
        <v>40000</v>
      </c>
      <c r="E73" s="18" t="s">
        <v>513</v>
      </c>
      <c r="F73" s="18" t="s">
        <v>34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1:18">
      <c r="A74" s="18"/>
      <c r="B74" s="208" t="s">
        <v>85</v>
      </c>
      <c r="C74" s="18"/>
      <c r="D74" s="224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23"/>
    </row>
    <row r="75" spans="1:18">
      <c r="A75" s="127">
        <v>7</v>
      </c>
      <c r="B75" s="207" t="s">
        <v>86</v>
      </c>
      <c r="C75" s="91" t="s">
        <v>499</v>
      </c>
      <c r="D75" s="225">
        <v>30000</v>
      </c>
      <c r="E75" s="91" t="s">
        <v>513</v>
      </c>
      <c r="F75" s="91" t="s">
        <v>88</v>
      </c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1:18">
      <c r="A76" s="93"/>
      <c r="B76" s="209" t="s">
        <v>87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4"/>
    </row>
    <row r="77" spans="1:18">
      <c r="A77" s="112"/>
      <c r="B77" s="8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8"/>
    </row>
    <row r="78" spans="1:18">
      <c r="A78" s="112"/>
      <c r="B78" s="8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8"/>
    </row>
    <row r="79" spans="1:18">
      <c r="A79" s="112"/>
      <c r="B79" s="8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202">
        <v>9</v>
      </c>
    </row>
    <row r="80" spans="1:18">
      <c r="A80" s="306" t="s">
        <v>13</v>
      </c>
      <c r="B80" s="306"/>
      <c r="C80" s="306"/>
      <c r="D80" s="306"/>
      <c r="E80" s="306"/>
      <c r="F80" s="306"/>
      <c r="G80" s="306"/>
      <c r="H80" s="306"/>
      <c r="I80" s="306"/>
      <c r="J80" s="306"/>
      <c r="K80" s="306"/>
      <c r="L80" s="306"/>
      <c r="M80" s="306"/>
      <c r="N80" s="306"/>
      <c r="O80" s="306"/>
      <c r="P80" s="306"/>
      <c r="Q80" s="306"/>
      <c r="R80" s="306"/>
    </row>
    <row r="81" spans="1:18" ht="20.25" customHeight="1">
      <c r="A81" s="306" t="s">
        <v>57</v>
      </c>
      <c r="B81" s="306"/>
      <c r="C81" s="306"/>
      <c r="D81" s="306"/>
      <c r="E81" s="306"/>
      <c r="F81" s="306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  <c r="R81" s="306"/>
    </row>
    <row r="82" spans="1:18" ht="20.25" customHeight="1">
      <c r="A82" s="306" t="s">
        <v>43</v>
      </c>
      <c r="B82" s="306"/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</row>
    <row r="83" spans="1:18" ht="20.25" customHeight="1">
      <c r="A83" s="43" t="s">
        <v>58</v>
      </c>
      <c r="B83" s="43"/>
      <c r="C83" s="44"/>
      <c r="D83" s="44"/>
      <c r="E83" s="45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6"/>
    </row>
    <row r="84" spans="1:18" ht="20.25" customHeight="1">
      <c r="A84" s="28"/>
      <c r="B84" s="27" t="s">
        <v>90</v>
      </c>
      <c r="C84" s="27"/>
      <c r="D84" s="69"/>
      <c r="E84" s="70"/>
      <c r="F84" s="28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1:18" ht="20.25" customHeight="1">
      <c r="A85" s="28"/>
      <c r="B85" s="27"/>
      <c r="C85" s="27"/>
      <c r="D85" s="69"/>
      <c r="E85" s="70"/>
      <c r="F85" s="28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1:18" ht="20.25" customHeight="1">
      <c r="A86" s="34" t="s">
        <v>11</v>
      </c>
      <c r="B86" s="34" t="s">
        <v>14</v>
      </c>
      <c r="C86" s="34" t="s">
        <v>15</v>
      </c>
      <c r="D86" s="34" t="s">
        <v>6</v>
      </c>
      <c r="E86" s="34" t="s">
        <v>17</v>
      </c>
      <c r="F86" s="34" t="s">
        <v>36</v>
      </c>
      <c r="G86" s="308" t="s">
        <v>38</v>
      </c>
      <c r="H86" s="309"/>
      <c r="I86" s="310"/>
      <c r="J86" s="71" t="s">
        <v>89</v>
      </c>
      <c r="K86" s="72"/>
      <c r="L86" s="72"/>
      <c r="M86" s="72"/>
      <c r="N86" s="72"/>
      <c r="O86" s="72"/>
      <c r="P86" s="72"/>
      <c r="Q86" s="72"/>
      <c r="R86" s="73"/>
    </row>
    <row r="87" spans="1:18" ht="20.25" customHeight="1">
      <c r="A87" s="35" t="s">
        <v>12</v>
      </c>
      <c r="B87" s="35"/>
      <c r="C87" s="35" t="s">
        <v>16</v>
      </c>
      <c r="D87" s="35" t="s">
        <v>35</v>
      </c>
      <c r="E87" s="35" t="s">
        <v>2</v>
      </c>
      <c r="F87" s="35" t="s">
        <v>37</v>
      </c>
      <c r="G87" s="74" t="s">
        <v>18</v>
      </c>
      <c r="H87" s="75" t="s">
        <v>19</v>
      </c>
      <c r="I87" s="76" t="s">
        <v>20</v>
      </c>
      <c r="J87" s="77" t="s">
        <v>21</v>
      </c>
      <c r="K87" s="75" t="s">
        <v>22</v>
      </c>
      <c r="L87" s="77" t="s">
        <v>23</v>
      </c>
      <c r="M87" s="75" t="s">
        <v>24</v>
      </c>
      <c r="N87" s="77" t="s">
        <v>25</v>
      </c>
      <c r="O87" s="75" t="s">
        <v>26</v>
      </c>
      <c r="P87" s="77" t="s">
        <v>27</v>
      </c>
      <c r="Q87" s="75" t="s">
        <v>28</v>
      </c>
      <c r="R87" s="75" t="s">
        <v>29</v>
      </c>
    </row>
    <row r="88" spans="1:18" ht="20.25" customHeight="1">
      <c r="A88" s="85">
        <v>1</v>
      </c>
      <c r="B88" s="214" t="s">
        <v>483</v>
      </c>
      <c r="C88" s="16" t="s">
        <v>484</v>
      </c>
      <c r="D88" s="225">
        <v>350000</v>
      </c>
      <c r="E88" s="37" t="s">
        <v>264</v>
      </c>
      <c r="F88" s="17" t="s">
        <v>279</v>
      </c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 ht="20.25" customHeight="1">
      <c r="A89" s="109"/>
      <c r="B89" s="218" t="s">
        <v>560</v>
      </c>
      <c r="C89" s="18" t="s">
        <v>485</v>
      </c>
      <c r="D89" s="65"/>
      <c r="E89" s="23"/>
      <c r="F89" s="1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pans="1:18" ht="26.25" customHeight="1">
      <c r="A90" s="19"/>
      <c r="B90" s="23"/>
      <c r="C90" s="18" t="s">
        <v>486</v>
      </c>
      <c r="D90" s="59"/>
      <c r="E90" s="23"/>
      <c r="F90" s="19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pans="1:18">
      <c r="A91" s="19"/>
      <c r="B91" s="23"/>
      <c r="C91" s="18" t="s">
        <v>487</v>
      </c>
      <c r="D91" s="81"/>
      <c r="E91" s="23"/>
      <c r="F91" s="1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spans="1:18">
      <c r="A92" s="108"/>
      <c r="B92" s="24"/>
      <c r="C92" s="21"/>
      <c r="D92" s="105"/>
      <c r="E92" s="24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spans="1:18">
      <c r="A93" s="85">
        <v>2</v>
      </c>
      <c r="B93" s="214" t="s">
        <v>561</v>
      </c>
      <c r="C93" s="16" t="s">
        <v>562</v>
      </c>
      <c r="D93" s="225">
        <v>30000</v>
      </c>
      <c r="E93" s="37" t="s">
        <v>264</v>
      </c>
      <c r="F93" s="17" t="s">
        <v>279</v>
      </c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8">
      <c r="A94" s="109"/>
      <c r="B94" s="218"/>
      <c r="C94" s="18" t="s">
        <v>563</v>
      </c>
      <c r="D94" s="65"/>
      <c r="E94" s="23"/>
      <c r="F94" s="19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</row>
    <row r="95" spans="1:18">
      <c r="A95" s="19"/>
      <c r="B95" s="23"/>
      <c r="C95" s="18" t="s">
        <v>564</v>
      </c>
      <c r="D95" s="59"/>
      <c r="E95" s="23"/>
      <c r="F95" s="1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</row>
    <row r="96" spans="1:18">
      <c r="A96" s="22"/>
      <c r="B96" s="24"/>
      <c r="C96" s="21" t="s">
        <v>565</v>
      </c>
      <c r="D96" s="222"/>
      <c r="E96" s="24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</row>
    <row r="107" spans="1:18">
      <c r="A107" s="306" t="s">
        <v>13</v>
      </c>
      <c r="B107" s="306"/>
      <c r="C107" s="306"/>
      <c r="D107" s="306"/>
      <c r="E107" s="306"/>
      <c r="F107" s="306"/>
      <c r="G107" s="306"/>
      <c r="H107" s="306"/>
      <c r="I107" s="306"/>
      <c r="J107" s="306"/>
      <c r="K107" s="306"/>
      <c r="L107" s="306"/>
      <c r="M107" s="306"/>
      <c r="N107" s="306"/>
      <c r="O107" s="306"/>
      <c r="P107" s="306"/>
      <c r="Q107" s="306"/>
      <c r="R107" s="306"/>
    </row>
    <row r="108" spans="1:18">
      <c r="A108" s="306" t="s">
        <v>57</v>
      </c>
      <c r="B108" s="306"/>
      <c r="C108" s="306"/>
      <c r="D108" s="306"/>
      <c r="E108" s="306"/>
      <c r="F108" s="306"/>
      <c r="G108" s="306"/>
      <c r="H108" s="306"/>
      <c r="I108" s="306"/>
      <c r="J108" s="306"/>
      <c r="K108" s="306"/>
      <c r="L108" s="306"/>
      <c r="M108" s="306"/>
      <c r="N108" s="306"/>
      <c r="O108" s="306"/>
      <c r="P108" s="306"/>
      <c r="Q108" s="306"/>
      <c r="R108" s="306"/>
    </row>
    <row r="109" spans="1:18">
      <c r="A109" s="306" t="s">
        <v>43</v>
      </c>
      <c r="B109" s="306"/>
      <c r="C109" s="306"/>
      <c r="D109" s="306"/>
      <c r="E109" s="306"/>
      <c r="F109" s="306"/>
      <c r="G109" s="306"/>
      <c r="H109" s="306"/>
      <c r="I109" s="306"/>
      <c r="J109" s="306"/>
      <c r="K109" s="306"/>
      <c r="L109" s="306"/>
      <c r="M109" s="306"/>
      <c r="N109" s="306"/>
      <c r="O109" s="306"/>
      <c r="P109" s="306"/>
      <c r="Q109" s="306"/>
      <c r="R109" s="306"/>
    </row>
    <row r="110" spans="1:18" ht="17.399999999999999">
      <c r="A110" s="43" t="s">
        <v>58</v>
      </c>
      <c r="B110" s="43"/>
      <c r="C110" s="44"/>
      <c r="D110" s="44"/>
      <c r="E110" s="45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6"/>
    </row>
    <row r="111" spans="1:18">
      <c r="A111" s="28"/>
      <c r="B111" s="27" t="s">
        <v>91</v>
      </c>
      <c r="C111" s="27"/>
      <c r="D111" s="69"/>
      <c r="E111" s="70"/>
      <c r="F111" s="28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34" t="s">
        <v>11</v>
      </c>
      <c r="B112" s="34" t="s">
        <v>14</v>
      </c>
      <c r="C112" s="34" t="s">
        <v>15</v>
      </c>
      <c r="D112" s="34" t="s">
        <v>6</v>
      </c>
      <c r="E112" s="34" t="s">
        <v>17</v>
      </c>
      <c r="F112" s="34" t="s">
        <v>36</v>
      </c>
      <c r="G112" s="308" t="s">
        <v>38</v>
      </c>
      <c r="H112" s="309"/>
      <c r="I112" s="310"/>
      <c r="J112" s="71" t="s">
        <v>89</v>
      </c>
      <c r="K112" s="72"/>
      <c r="L112" s="72"/>
      <c r="M112" s="72"/>
      <c r="N112" s="72"/>
      <c r="O112" s="72"/>
      <c r="P112" s="72"/>
      <c r="Q112" s="72"/>
      <c r="R112" s="73"/>
    </row>
    <row r="113" spans="1:18" ht="21">
      <c r="A113" s="35" t="s">
        <v>12</v>
      </c>
      <c r="B113" s="35"/>
      <c r="C113" s="35" t="s">
        <v>500</v>
      </c>
      <c r="D113" s="35" t="s">
        <v>35</v>
      </c>
      <c r="E113" s="35" t="s">
        <v>2</v>
      </c>
      <c r="F113" s="35" t="s">
        <v>37</v>
      </c>
      <c r="G113" s="74" t="s">
        <v>18</v>
      </c>
      <c r="H113" s="75" t="s">
        <v>19</v>
      </c>
      <c r="I113" s="76" t="s">
        <v>20</v>
      </c>
      <c r="J113" s="77" t="s">
        <v>21</v>
      </c>
      <c r="K113" s="75" t="s">
        <v>22</v>
      </c>
      <c r="L113" s="77" t="s">
        <v>23</v>
      </c>
      <c r="M113" s="75" t="s">
        <v>24</v>
      </c>
      <c r="N113" s="77" t="s">
        <v>25</v>
      </c>
      <c r="O113" s="75" t="s">
        <v>26</v>
      </c>
      <c r="P113" s="77" t="s">
        <v>27</v>
      </c>
      <c r="Q113" s="75" t="s">
        <v>28</v>
      </c>
      <c r="R113" s="75" t="s">
        <v>29</v>
      </c>
    </row>
    <row r="114" spans="1:18">
      <c r="A114" s="85">
        <v>1</v>
      </c>
      <c r="B114" s="37" t="s">
        <v>92</v>
      </c>
      <c r="C114" s="16" t="s">
        <v>501</v>
      </c>
      <c r="D114" s="55">
        <v>7000</v>
      </c>
      <c r="E114" s="37" t="s">
        <v>506</v>
      </c>
      <c r="F114" s="17" t="s">
        <v>213</v>
      </c>
      <c r="G114" s="56"/>
      <c r="H114" s="16"/>
      <c r="I114" s="57"/>
      <c r="J114" s="58"/>
      <c r="K114" s="16"/>
      <c r="L114" s="58"/>
      <c r="M114" s="16"/>
      <c r="N114" s="58"/>
      <c r="O114" s="16"/>
      <c r="P114" s="58"/>
      <c r="Q114" s="16"/>
      <c r="R114" s="16"/>
    </row>
    <row r="115" spans="1:18">
      <c r="A115" s="19"/>
      <c r="B115" s="23" t="s">
        <v>93</v>
      </c>
      <c r="C115" s="18"/>
      <c r="D115" s="62"/>
      <c r="E115" s="24"/>
      <c r="F115" s="22"/>
      <c r="G115" s="60"/>
      <c r="H115" s="18"/>
      <c r="I115" s="61"/>
      <c r="J115" s="27"/>
      <c r="K115" s="18"/>
      <c r="L115" s="27"/>
      <c r="M115" s="18"/>
      <c r="N115" s="27"/>
      <c r="O115" s="18"/>
      <c r="P115" s="27"/>
      <c r="Q115" s="18"/>
      <c r="R115" s="21"/>
    </row>
    <row r="116" spans="1:18">
      <c r="A116" s="85">
        <v>2</v>
      </c>
      <c r="B116" s="37" t="s">
        <v>94</v>
      </c>
      <c r="C116" s="16" t="s">
        <v>464</v>
      </c>
      <c r="D116" s="78">
        <v>15000</v>
      </c>
      <c r="E116" s="23" t="s">
        <v>506</v>
      </c>
      <c r="F116" s="19" t="s">
        <v>213</v>
      </c>
      <c r="G116" s="56"/>
      <c r="H116" s="16"/>
      <c r="I116" s="57"/>
      <c r="J116" s="58"/>
      <c r="K116" s="16"/>
      <c r="L116" s="58"/>
      <c r="M116" s="16"/>
      <c r="N116" s="58"/>
      <c r="O116" s="16"/>
      <c r="P116" s="58"/>
      <c r="Q116" s="16"/>
      <c r="R116" s="61"/>
    </row>
    <row r="117" spans="1:18">
      <c r="A117" s="109"/>
      <c r="B117" s="23" t="s">
        <v>95</v>
      </c>
      <c r="C117" s="18" t="s">
        <v>465</v>
      </c>
      <c r="D117" s="78"/>
      <c r="E117" s="23"/>
      <c r="F117" s="19"/>
      <c r="G117" s="60"/>
      <c r="H117" s="18"/>
      <c r="I117" s="61"/>
      <c r="J117" s="27"/>
      <c r="K117" s="18"/>
      <c r="L117" s="27"/>
      <c r="M117" s="18"/>
      <c r="N117" s="27"/>
      <c r="O117" s="18"/>
      <c r="P117" s="27"/>
      <c r="Q117" s="18"/>
      <c r="R117" s="61"/>
    </row>
    <row r="118" spans="1:18">
      <c r="A118" s="109"/>
      <c r="B118" s="23"/>
      <c r="C118" s="18" t="s">
        <v>447</v>
      </c>
      <c r="D118" s="78"/>
      <c r="E118" s="23"/>
      <c r="F118" s="19"/>
      <c r="G118" s="60"/>
      <c r="H118" s="18"/>
      <c r="I118" s="61"/>
      <c r="J118" s="27"/>
      <c r="K118" s="18"/>
      <c r="L118" s="27"/>
      <c r="M118" s="18"/>
      <c r="N118" s="27"/>
      <c r="O118" s="18"/>
      <c r="P118" s="27"/>
      <c r="Q118" s="18"/>
      <c r="R118" s="61"/>
    </row>
    <row r="119" spans="1:18">
      <c r="A119" s="85">
        <v>3</v>
      </c>
      <c r="B119" s="37" t="s">
        <v>96</v>
      </c>
      <c r="C119" s="16" t="s">
        <v>468</v>
      </c>
      <c r="D119" s="55">
        <v>10000</v>
      </c>
      <c r="E119" s="37" t="s">
        <v>506</v>
      </c>
      <c r="F119" s="17" t="s">
        <v>213</v>
      </c>
      <c r="G119" s="56"/>
      <c r="H119" s="16"/>
      <c r="I119" s="57"/>
      <c r="J119" s="58"/>
      <c r="K119" s="16"/>
      <c r="L119" s="58"/>
      <c r="M119" s="16"/>
      <c r="N119" s="58"/>
      <c r="O119" s="16"/>
      <c r="P119" s="58"/>
      <c r="Q119" s="16"/>
      <c r="R119" s="16"/>
    </row>
    <row r="120" spans="1:18">
      <c r="A120" s="19"/>
      <c r="B120" s="23" t="s">
        <v>97</v>
      </c>
      <c r="C120" s="18" t="s">
        <v>470</v>
      </c>
      <c r="D120" s="62"/>
      <c r="E120" s="24"/>
      <c r="F120" s="22"/>
      <c r="G120" s="60"/>
      <c r="H120" s="18"/>
      <c r="I120" s="61"/>
      <c r="J120" s="27"/>
      <c r="K120" s="18"/>
      <c r="L120" s="27"/>
      <c r="M120" s="18"/>
      <c r="N120" s="27"/>
      <c r="O120" s="18"/>
      <c r="P120" s="27"/>
      <c r="Q120" s="18"/>
      <c r="R120" s="21"/>
    </row>
    <row r="121" spans="1:18">
      <c r="A121" s="85">
        <v>4</v>
      </c>
      <c r="B121" s="37" t="s">
        <v>466</v>
      </c>
      <c r="C121" s="16" t="s">
        <v>468</v>
      </c>
      <c r="D121" s="78">
        <v>10000</v>
      </c>
      <c r="E121" s="23" t="s">
        <v>506</v>
      </c>
      <c r="F121" s="19" t="s">
        <v>213</v>
      </c>
      <c r="G121" s="56"/>
      <c r="H121" s="16"/>
      <c r="I121" s="57"/>
      <c r="J121" s="58"/>
      <c r="K121" s="16"/>
      <c r="L121" s="58"/>
      <c r="M121" s="16"/>
      <c r="N121" s="58"/>
      <c r="O121" s="16"/>
      <c r="P121" s="58"/>
      <c r="Q121" s="16"/>
      <c r="R121" s="61"/>
    </row>
    <row r="122" spans="1:18">
      <c r="A122" s="109"/>
      <c r="B122" s="23" t="s">
        <v>467</v>
      </c>
      <c r="C122" s="18" t="s">
        <v>469</v>
      </c>
      <c r="D122" s="78"/>
      <c r="E122" s="23"/>
      <c r="F122" s="19"/>
      <c r="G122" s="60"/>
      <c r="H122" s="18"/>
      <c r="I122" s="61"/>
      <c r="J122" s="27"/>
      <c r="K122" s="18"/>
      <c r="L122" s="27"/>
      <c r="M122" s="18"/>
      <c r="N122" s="27"/>
      <c r="O122" s="18"/>
      <c r="P122" s="27"/>
      <c r="Q122" s="18"/>
      <c r="R122" s="61"/>
    </row>
    <row r="123" spans="1:18">
      <c r="A123" s="85">
        <v>5</v>
      </c>
      <c r="B123" s="37" t="s">
        <v>98</v>
      </c>
      <c r="C123" s="16" t="s">
        <v>459</v>
      </c>
      <c r="D123" s="55">
        <v>10000</v>
      </c>
      <c r="E123" s="37" t="s">
        <v>506</v>
      </c>
      <c r="F123" s="17" t="s">
        <v>213</v>
      </c>
      <c r="G123" s="56"/>
      <c r="H123" s="16"/>
      <c r="I123" s="57"/>
      <c r="J123" s="58"/>
      <c r="K123" s="16"/>
      <c r="L123" s="58"/>
      <c r="M123" s="16"/>
      <c r="N123" s="58"/>
      <c r="O123" s="16"/>
      <c r="P123" s="58"/>
      <c r="Q123" s="16"/>
      <c r="R123" s="16"/>
    </row>
    <row r="124" spans="1:18">
      <c r="A124" s="19"/>
      <c r="B124" s="23"/>
      <c r="C124" s="18" t="s">
        <v>460</v>
      </c>
      <c r="D124" s="62"/>
      <c r="E124" s="24"/>
      <c r="F124" s="22"/>
      <c r="G124" s="60"/>
      <c r="H124" s="18"/>
      <c r="I124" s="61"/>
      <c r="J124" s="27"/>
      <c r="K124" s="18"/>
      <c r="L124" s="27"/>
      <c r="M124" s="18"/>
      <c r="N124" s="27"/>
      <c r="O124" s="18"/>
      <c r="P124" s="27"/>
      <c r="Q124" s="18"/>
      <c r="R124" s="21"/>
    </row>
    <row r="125" spans="1:18">
      <c r="A125" s="85">
        <v>6</v>
      </c>
      <c r="B125" s="37" t="s">
        <v>99</v>
      </c>
      <c r="C125" s="16" t="s">
        <v>504</v>
      </c>
      <c r="D125" s="78">
        <v>150000</v>
      </c>
      <c r="E125" s="23" t="s">
        <v>506</v>
      </c>
      <c r="F125" s="19" t="s">
        <v>213</v>
      </c>
      <c r="G125" s="56"/>
      <c r="H125" s="16"/>
      <c r="I125" s="57"/>
      <c r="J125" s="58"/>
      <c r="K125" s="16"/>
      <c r="L125" s="58"/>
      <c r="M125" s="16"/>
      <c r="N125" s="58"/>
      <c r="O125" s="16"/>
      <c r="P125" s="58"/>
      <c r="Q125" s="16"/>
      <c r="R125" s="61"/>
    </row>
    <row r="126" spans="1:18">
      <c r="A126" s="22"/>
      <c r="B126" s="24" t="s">
        <v>100</v>
      </c>
      <c r="C126" s="21" t="s">
        <v>505</v>
      </c>
      <c r="D126" s="86"/>
      <c r="E126" s="24"/>
      <c r="F126" s="22"/>
      <c r="G126" s="63"/>
      <c r="H126" s="21"/>
      <c r="I126" s="39"/>
      <c r="J126" s="64"/>
      <c r="K126" s="21"/>
      <c r="L126" s="64"/>
      <c r="M126" s="21"/>
      <c r="N126" s="64"/>
      <c r="O126" s="21"/>
      <c r="P126" s="64"/>
      <c r="Q126" s="21"/>
      <c r="R126" s="21"/>
    </row>
    <row r="127" spans="1:18">
      <c r="A127" s="85">
        <v>7</v>
      </c>
      <c r="B127" s="37" t="s">
        <v>101</v>
      </c>
      <c r="C127" s="16" t="s">
        <v>473</v>
      </c>
      <c r="D127" s="55">
        <v>40000</v>
      </c>
      <c r="E127" s="37" t="s">
        <v>506</v>
      </c>
      <c r="F127" s="17" t="s">
        <v>213</v>
      </c>
      <c r="G127" s="56"/>
      <c r="H127" s="16"/>
      <c r="I127" s="57"/>
      <c r="J127" s="58"/>
      <c r="K127" s="16"/>
      <c r="L127" s="58"/>
      <c r="M127" s="16"/>
      <c r="N127" s="58"/>
      <c r="O127" s="16"/>
      <c r="P127" s="58"/>
      <c r="Q127" s="16"/>
      <c r="R127" s="16"/>
    </row>
    <row r="128" spans="1:18">
      <c r="A128" s="109"/>
      <c r="B128" s="23" t="s">
        <v>102</v>
      </c>
      <c r="C128" s="18" t="s">
        <v>465</v>
      </c>
      <c r="D128" s="65"/>
      <c r="E128" s="23"/>
      <c r="F128" s="19"/>
      <c r="G128" s="60"/>
      <c r="H128" s="18"/>
      <c r="I128" s="61"/>
      <c r="J128" s="27"/>
      <c r="K128" s="18"/>
      <c r="L128" s="27"/>
      <c r="M128" s="18"/>
      <c r="N128" s="27"/>
      <c r="O128" s="18"/>
      <c r="P128" s="27"/>
      <c r="Q128" s="18"/>
      <c r="R128" s="18"/>
    </row>
    <row r="129" spans="1:18">
      <c r="A129" s="109"/>
      <c r="B129" s="23"/>
      <c r="C129" s="18" t="s">
        <v>433</v>
      </c>
      <c r="D129" s="86"/>
      <c r="E129" s="24"/>
      <c r="F129" s="22"/>
      <c r="G129" s="60"/>
      <c r="H129" s="18"/>
      <c r="I129" s="61"/>
      <c r="J129" s="27"/>
      <c r="K129" s="18"/>
      <c r="L129" s="27"/>
      <c r="M129" s="18"/>
      <c r="N129" s="27"/>
      <c r="O129" s="18"/>
      <c r="P129" s="27"/>
      <c r="Q129" s="18"/>
      <c r="R129" s="18"/>
    </row>
    <row r="130" spans="1:18">
      <c r="A130" s="85">
        <v>8</v>
      </c>
      <c r="B130" s="37" t="s">
        <v>103</v>
      </c>
      <c r="C130" s="16" t="s">
        <v>462</v>
      </c>
      <c r="D130" s="78">
        <v>20000</v>
      </c>
      <c r="E130" s="23" t="s">
        <v>506</v>
      </c>
      <c r="F130" s="19" t="s">
        <v>213</v>
      </c>
      <c r="G130" s="56"/>
      <c r="H130" s="16"/>
      <c r="I130" s="57"/>
      <c r="J130" s="58"/>
      <c r="K130" s="16"/>
      <c r="L130" s="58"/>
      <c r="M130" s="16"/>
      <c r="N130" s="58"/>
      <c r="O130" s="16"/>
      <c r="P130" s="58"/>
      <c r="Q130" s="16"/>
      <c r="R130" s="61"/>
    </row>
    <row r="131" spans="1:18">
      <c r="A131" s="109"/>
      <c r="B131" s="23" t="s">
        <v>104</v>
      </c>
      <c r="C131" s="18" t="s">
        <v>463</v>
      </c>
      <c r="D131" s="78"/>
      <c r="E131" s="23"/>
      <c r="F131" s="19"/>
      <c r="G131" s="60"/>
      <c r="H131" s="18"/>
      <c r="I131" s="61"/>
      <c r="J131" s="27"/>
      <c r="K131" s="18"/>
      <c r="L131" s="27"/>
      <c r="M131" s="18"/>
      <c r="N131" s="27"/>
      <c r="O131" s="18"/>
      <c r="P131" s="27"/>
      <c r="Q131" s="18"/>
      <c r="R131" s="61"/>
    </row>
    <row r="132" spans="1:18">
      <c r="A132" s="85">
        <v>9</v>
      </c>
      <c r="B132" s="37" t="s">
        <v>105</v>
      </c>
      <c r="C132" s="16" t="s">
        <v>421</v>
      </c>
      <c r="D132" s="55">
        <v>10000</v>
      </c>
      <c r="E132" s="37" t="s">
        <v>506</v>
      </c>
      <c r="F132" s="17" t="s">
        <v>213</v>
      </c>
      <c r="G132" s="56"/>
      <c r="H132" s="16"/>
      <c r="I132" s="57"/>
      <c r="J132" s="58"/>
      <c r="K132" s="16"/>
      <c r="L132" s="58"/>
      <c r="M132" s="16"/>
      <c r="N132" s="58"/>
      <c r="O132" s="16"/>
      <c r="P132" s="58"/>
      <c r="Q132" s="16"/>
      <c r="R132" s="16"/>
    </row>
    <row r="133" spans="1:18">
      <c r="A133" s="109"/>
      <c r="B133" s="23" t="s">
        <v>106</v>
      </c>
      <c r="C133" s="18" t="s">
        <v>449</v>
      </c>
      <c r="D133" s="65"/>
      <c r="E133" s="23"/>
      <c r="F133" s="19"/>
      <c r="G133" s="60"/>
      <c r="H133" s="18"/>
      <c r="I133" s="61"/>
      <c r="J133" s="27"/>
      <c r="K133" s="18"/>
      <c r="L133" s="27"/>
      <c r="M133" s="18"/>
      <c r="N133" s="27"/>
      <c r="O133" s="18"/>
      <c r="P133" s="27"/>
      <c r="Q133" s="18"/>
      <c r="R133" s="18"/>
    </row>
    <row r="134" spans="1:18">
      <c r="A134" s="108"/>
      <c r="B134" s="24"/>
      <c r="C134" s="21" t="s">
        <v>461</v>
      </c>
      <c r="D134" s="86"/>
      <c r="E134" s="24"/>
      <c r="F134" s="22"/>
      <c r="G134" s="63"/>
      <c r="H134" s="21"/>
      <c r="I134" s="39"/>
      <c r="J134" s="64"/>
      <c r="K134" s="21"/>
      <c r="L134" s="64"/>
      <c r="M134" s="21"/>
      <c r="N134" s="64"/>
      <c r="O134" s="21"/>
      <c r="P134" s="64"/>
      <c r="Q134" s="21"/>
      <c r="R134" s="21"/>
    </row>
    <row r="135" spans="1:18">
      <c r="A135" s="85">
        <v>10</v>
      </c>
      <c r="B135" s="37" t="s">
        <v>471</v>
      </c>
      <c r="C135" s="16" t="s">
        <v>421</v>
      </c>
      <c r="D135" s="55">
        <v>10000</v>
      </c>
      <c r="E135" s="37" t="s">
        <v>506</v>
      </c>
      <c r="F135" s="17" t="s">
        <v>213</v>
      </c>
      <c r="G135" s="56"/>
      <c r="H135" s="16"/>
      <c r="I135" s="57"/>
      <c r="J135" s="58"/>
      <c r="K135" s="16"/>
      <c r="L135" s="58"/>
      <c r="M135" s="16"/>
      <c r="N135" s="58"/>
      <c r="O135" s="16"/>
      <c r="P135" s="58"/>
      <c r="Q135" s="16"/>
      <c r="R135" s="16"/>
    </row>
    <row r="136" spans="1:18">
      <c r="A136" s="108"/>
      <c r="B136" s="24" t="s">
        <v>472</v>
      </c>
      <c r="C136" s="21" t="s">
        <v>461</v>
      </c>
      <c r="D136" s="86"/>
      <c r="E136" s="24"/>
      <c r="F136" s="22"/>
      <c r="G136" s="63"/>
      <c r="H136" s="21"/>
      <c r="I136" s="39"/>
      <c r="J136" s="64"/>
      <c r="K136" s="21"/>
      <c r="L136" s="64"/>
      <c r="M136" s="21"/>
      <c r="N136" s="64"/>
      <c r="O136" s="21"/>
      <c r="P136" s="64"/>
      <c r="Q136" s="21"/>
      <c r="R136" s="206">
        <v>11</v>
      </c>
    </row>
    <row r="137" spans="1:18">
      <c r="A137" s="306" t="s">
        <v>13</v>
      </c>
      <c r="B137" s="306"/>
      <c r="C137" s="306"/>
      <c r="D137" s="306"/>
      <c r="E137" s="306"/>
      <c r="F137" s="306"/>
      <c r="G137" s="306"/>
      <c r="H137" s="306"/>
      <c r="I137" s="306"/>
      <c r="J137" s="306"/>
      <c r="K137" s="306"/>
      <c r="L137" s="306"/>
      <c r="M137" s="306"/>
      <c r="N137" s="306"/>
      <c r="O137" s="306"/>
      <c r="P137" s="306"/>
      <c r="Q137" s="306"/>
      <c r="R137" s="306"/>
    </row>
    <row r="138" spans="1:18">
      <c r="A138" s="306" t="s">
        <v>57</v>
      </c>
      <c r="B138" s="306"/>
      <c r="C138" s="306"/>
      <c r="D138" s="306"/>
      <c r="E138" s="306"/>
      <c r="F138" s="306"/>
      <c r="G138" s="306"/>
      <c r="H138" s="306"/>
      <c r="I138" s="306"/>
      <c r="J138" s="306"/>
      <c r="K138" s="306"/>
      <c r="L138" s="306"/>
      <c r="M138" s="306"/>
      <c r="N138" s="306"/>
      <c r="O138" s="306"/>
      <c r="P138" s="306"/>
      <c r="Q138" s="306"/>
      <c r="R138" s="306"/>
    </row>
    <row r="139" spans="1:18">
      <c r="A139" s="306" t="s">
        <v>43</v>
      </c>
      <c r="B139" s="306"/>
      <c r="C139" s="306"/>
      <c r="D139" s="306"/>
      <c r="E139" s="306"/>
      <c r="F139" s="306"/>
      <c r="G139" s="306"/>
      <c r="H139" s="306"/>
      <c r="I139" s="306"/>
      <c r="J139" s="306"/>
      <c r="K139" s="306"/>
      <c r="L139" s="306"/>
      <c r="M139" s="306"/>
      <c r="N139" s="306"/>
      <c r="O139" s="306"/>
      <c r="P139" s="306"/>
      <c r="Q139" s="306"/>
      <c r="R139" s="306"/>
    </row>
    <row r="140" spans="1:18" ht="17.399999999999999">
      <c r="A140" s="43" t="s">
        <v>58</v>
      </c>
      <c r="B140" s="43"/>
      <c r="C140" s="44"/>
      <c r="D140" s="44"/>
      <c r="E140" s="45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6"/>
    </row>
    <row r="141" spans="1:18">
      <c r="A141" s="28"/>
      <c r="B141" s="27" t="s">
        <v>91</v>
      </c>
      <c r="C141" s="27"/>
      <c r="D141" s="69"/>
      <c r="E141" s="70"/>
      <c r="F141" s="28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1:18">
      <c r="A142" s="28"/>
      <c r="B142" s="27"/>
      <c r="C142" s="27"/>
      <c r="D142" s="69"/>
      <c r="E142" s="70"/>
      <c r="F142" s="28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</row>
    <row r="143" spans="1:18">
      <c r="A143" s="34" t="s">
        <v>11</v>
      </c>
      <c r="B143" s="34" t="s">
        <v>14</v>
      </c>
      <c r="C143" s="34" t="s">
        <v>15</v>
      </c>
      <c r="D143" s="34" t="s">
        <v>6</v>
      </c>
      <c r="E143" s="34" t="s">
        <v>17</v>
      </c>
      <c r="F143" s="34" t="s">
        <v>36</v>
      </c>
      <c r="G143" s="308" t="s">
        <v>38</v>
      </c>
      <c r="H143" s="309"/>
      <c r="I143" s="310"/>
      <c r="J143" s="71" t="s">
        <v>89</v>
      </c>
      <c r="K143" s="72"/>
      <c r="L143" s="72"/>
      <c r="M143" s="72"/>
      <c r="N143" s="72"/>
      <c r="O143" s="72"/>
      <c r="P143" s="72"/>
      <c r="Q143" s="72"/>
      <c r="R143" s="73"/>
    </row>
    <row r="144" spans="1:18" ht="21">
      <c r="A144" s="35" t="s">
        <v>12</v>
      </c>
      <c r="B144" s="35"/>
      <c r="C144" s="35" t="s">
        <v>500</v>
      </c>
      <c r="D144" s="35" t="s">
        <v>35</v>
      </c>
      <c r="E144" s="35" t="s">
        <v>2</v>
      </c>
      <c r="F144" s="35" t="s">
        <v>37</v>
      </c>
      <c r="G144" s="74" t="s">
        <v>18</v>
      </c>
      <c r="H144" s="75" t="s">
        <v>19</v>
      </c>
      <c r="I144" s="76" t="s">
        <v>20</v>
      </c>
      <c r="J144" s="77" t="s">
        <v>21</v>
      </c>
      <c r="K144" s="75" t="s">
        <v>22</v>
      </c>
      <c r="L144" s="77" t="s">
        <v>23</v>
      </c>
      <c r="M144" s="75" t="s">
        <v>24</v>
      </c>
      <c r="N144" s="77" t="s">
        <v>25</v>
      </c>
      <c r="O144" s="75" t="s">
        <v>26</v>
      </c>
      <c r="P144" s="77" t="s">
        <v>27</v>
      </c>
      <c r="Q144" s="75" t="s">
        <v>28</v>
      </c>
      <c r="R144" s="75" t="s">
        <v>29</v>
      </c>
    </row>
    <row r="145" spans="1:18">
      <c r="A145" s="85">
        <v>11</v>
      </c>
      <c r="B145" s="37" t="s">
        <v>107</v>
      </c>
      <c r="C145" s="16" t="s">
        <v>502</v>
      </c>
      <c r="D145" s="78">
        <v>7000</v>
      </c>
      <c r="E145" s="23" t="s">
        <v>178</v>
      </c>
      <c r="F145" s="19" t="s">
        <v>213</v>
      </c>
      <c r="G145" s="56"/>
      <c r="H145" s="16"/>
      <c r="I145" s="57"/>
      <c r="J145" s="58"/>
      <c r="K145" s="16"/>
      <c r="L145" s="58"/>
      <c r="M145" s="16"/>
      <c r="N145" s="58"/>
      <c r="O145" s="16"/>
      <c r="P145" s="58"/>
      <c r="Q145" s="16"/>
      <c r="R145" s="61"/>
    </row>
    <row r="146" spans="1:18">
      <c r="A146" s="22"/>
      <c r="B146" s="24" t="s">
        <v>108</v>
      </c>
      <c r="C146" s="18" t="s">
        <v>503</v>
      </c>
      <c r="D146" s="86"/>
      <c r="E146" s="24"/>
      <c r="F146" s="22"/>
      <c r="G146" s="63"/>
      <c r="H146" s="21"/>
      <c r="I146" s="39"/>
      <c r="J146" s="64"/>
      <c r="K146" s="21"/>
      <c r="L146" s="64"/>
      <c r="M146" s="21"/>
      <c r="N146" s="64"/>
      <c r="O146" s="21"/>
      <c r="P146" s="64"/>
      <c r="Q146" s="21"/>
      <c r="R146" s="21"/>
    </row>
    <row r="147" spans="1:18">
      <c r="A147" s="85">
        <v>12</v>
      </c>
      <c r="B147" s="37" t="s">
        <v>107</v>
      </c>
      <c r="C147" s="16" t="s">
        <v>502</v>
      </c>
      <c r="D147" s="55">
        <v>6000</v>
      </c>
      <c r="E147" s="37" t="s">
        <v>174</v>
      </c>
      <c r="F147" s="17" t="s">
        <v>213</v>
      </c>
      <c r="G147" s="56"/>
      <c r="H147" s="16"/>
      <c r="I147" s="57"/>
      <c r="J147" s="58"/>
      <c r="K147" s="16"/>
      <c r="L147" s="58"/>
      <c r="M147" s="16"/>
      <c r="N147" s="58"/>
      <c r="O147" s="16"/>
      <c r="P147" s="58"/>
      <c r="Q147" s="16"/>
      <c r="R147" s="16"/>
    </row>
    <row r="148" spans="1:18">
      <c r="A148" s="19"/>
      <c r="B148" s="24" t="s">
        <v>109</v>
      </c>
      <c r="C148" s="18" t="s">
        <v>503</v>
      </c>
      <c r="D148" s="62"/>
      <c r="E148" s="24"/>
      <c r="F148" s="22"/>
      <c r="G148" s="60"/>
      <c r="H148" s="18"/>
      <c r="I148" s="61"/>
      <c r="J148" s="27"/>
      <c r="K148" s="18"/>
      <c r="L148" s="27"/>
      <c r="M148" s="18"/>
      <c r="N148" s="27"/>
      <c r="O148" s="18"/>
      <c r="P148" s="27"/>
      <c r="Q148" s="18"/>
      <c r="R148" s="21"/>
    </row>
    <row r="149" spans="1:18">
      <c r="A149" s="85">
        <v>13</v>
      </c>
      <c r="B149" s="37" t="s">
        <v>107</v>
      </c>
      <c r="C149" s="16" t="s">
        <v>502</v>
      </c>
      <c r="D149" s="78">
        <v>7000</v>
      </c>
      <c r="E149" s="23" t="s">
        <v>172</v>
      </c>
      <c r="F149" s="19" t="s">
        <v>213</v>
      </c>
      <c r="G149" s="56"/>
      <c r="H149" s="16"/>
      <c r="I149" s="57"/>
      <c r="J149" s="58"/>
      <c r="K149" s="16"/>
      <c r="L149" s="58"/>
      <c r="M149" s="16"/>
      <c r="N149" s="58"/>
      <c r="O149" s="16"/>
      <c r="P149" s="58"/>
      <c r="Q149" s="16"/>
      <c r="R149" s="61"/>
    </row>
    <row r="150" spans="1:18">
      <c r="A150" s="22"/>
      <c r="B150" s="24" t="s">
        <v>110</v>
      </c>
      <c r="C150" s="18" t="s">
        <v>503</v>
      </c>
      <c r="D150" s="86"/>
      <c r="E150" s="24"/>
      <c r="F150" s="22"/>
      <c r="G150" s="63"/>
      <c r="H150" s="21"/>
      <c r="I150" s="39"/>
      <c r="J150" s="64"/>
      <c r="K150" s="21"/>
      <c r="L150" s="64"/>
      <c r="M150" s="21"/>
      <c r="N150" s="64"/>
      <c r="O150" s="21"/>
      <c r="P150" s="64"/>
      <c r="Q150" s="21"/>
      <c r="R150" s="21"/>
    </row>
    <row r="151" spans="1:18">
      <c r="A151" s="85">
        <v>14</v>
      </c>
      <c r="B151" s="37" t="s">
        <v>107</v>
      </c>
      <c r="C151" s="16" t="s">
        <v>502</v>
      </c>
      <c r="D151" s="55">
        <v>7000</v>
      </c>
      <c r="E151" s="37" t="s">
        <v>171</v>
      </c>
      <c r="F151" s="17" t="s">
        <v>213</v>
      </c>
      <c r="G151" s="56"/>
      <c r="H151" s="16"/>
      <c r="I151" s="57"/>
      <c r="J151" s="58"/>
      <c r="K151" s="16"/>
      <c r="L151" s="58"/>
      <c r="M151" s="16"/>
      <c r="N151" s="58"/>
      <c r="O151" s="16"/>
      <c r="P151" s="58"/>
      <c r="Q151" s="16"/>
      <c r="R151" s="16"/>
    </row>
    <row r="152" spans="1:18">
      <c r="A152" s="19"/>
      <c r="B152" s="24" t="s">
        <v>111</v>
      </c>
      <c r="C152" s="18" t="s">
        <v>503</v>
      </c>
      <c r="D152" s="62"/>
      <c r="E152" s="24"/>
      <c r="F152" s="22"/>
      <c r="G152" s="60"/>
      <c r="H152" s="18"/>
      <c r="I152" s="61"/>
      <c r="J152" s="27"/>
      <c r="K152" s="18"/>
      <c r="L152" s="27"/>
      <c r="M152" s="18"/>
      <c r="N152" s="27"/>
      <c r="O152" s="18"/>
      <c r="P152" s="27"/>
      <c r="Q152" s="18"/>
      <c r="R152" s="21"/>
    </row>
    <row r="153" spans="1:18">
      <c r="A153" s="85">
        <v>15</v>
      </c>
      <c r="B153" s="37" t="s">
        <v>112</v>
      </c>
      <c r="C153" s="16" t="s">
        <v>502</v>
      </c>
      <c r="D153" s="78">
        <v>10400</v>
      </c>
      <c r="E153" s="23" t="s">
        <v>184</v>
      </c>
      <c r="F153" s="19" t="s">
        <v>213</v>
      </c>
      <c r="G153" s="56"/>
      <c r="H153" s="16"/>
      <c r="I153" s="57"/>
      <c r="J153" s="58"/>
      <c r="K153" s="16"/>
      <c r="L153" s="58"/>
      <c r="M153" s="16"/>
      <c r="N153" s="58"/>
      <c r="O153" s="16"/>
      <c r="P153" s="58"/>
      <c r="Q153" s="16"/>
      <c r="R153" s="61"/>
    </row>
    <row r="154" spans="1:18">
      <c r="A154" s="22"/>
      <c r="B154" s="24" t="s">
        <v>113</v>
      </c>
      <c r="C154" s="18" t="s">
        <v>503</v>
      </c>
      <c r="D154" s="86"/>
      <c r="E154" s="24"/>
      <c r="F154" s="22"/>
      <c r="G154" s="63"/>
      <c r="H154" s="21"/>
      <c r="I154" s="39"/>
      <c r="J154" s="64"/>
      <c r="K154" s="21"/>
      <c r="L154" s="64"/>
      <c r="M154" s="21"/>
      <c r="N154" s="64"/>
      <c r="O154" s="21"/>
      <c r="P154" s="64"/>
      <c r="Q154" s="21"/>
      <c r="R154" s="21"/>
    </row>
    <row r="155" spans="1:18">
      <c r="A155" s="85">
        <v>16</v>
      </c>
      <c r="B155" s="37" t="s">
        <v>112</v>
      </c>
      <c r="C155" s="16" t="s">
        <v>502</v>
      </c>
      <c r="D155" s="55">
        <v>7000</v>
      </c>
      <c r="E155" s="37" t="s">
        <v>177</v>
      </c>
      <c r="F155" s="17" t="s">
        <v>213</v>
      </c>
      <c r="G155" s="56"/>
      <c r="H155" s="16"/>
      <c r="I155" s="57"/>
      <c r="J155" s="58"/>
      <c r="K155" s="16"/>
      <c r="L155" s="58"/>
      <c r="M155" s="16"/>
      <c r="N155" s="58"/>
      <c r="O155" s="16"/>
      <c r="P155" s="58"/>
      <c r="Q155" s="16"/>
      <c r="R155" s="16"/>
    </row>
    <row r="156" spans="1:18">
      <c r="A156" s="19"/>
      <c r="B156" s="24" t="s">
        <v>114</v>
      </c>
      <c r="C156" s="18" t="s">
        <v>503</v>
      </c>
      <c r="D156" s="62"/>
      <c r="E156" s="24"/>
      <c r="F156" s="22"/>
      <c r="G156" s="60"/>
      <c r="H156" s="18"/>
      <c r="I156" s="61"/>
      <c r="J156" s="27"/>
      <c r="K156" s="18"/>
      <c r="L156" s="27"/>
      <c r="M156" s="18"/>
      <c r="N156" s="27"/>
      <c r="O156" s="18"/>
      <c r="P156" s="27"/>
      <c r="Q156" s="18"/>
      <c r="R156" s="21"/>
    </row>
    <row r="157" spans="1:18">
      <c r="A157" s="85">
        <v>17</v>
      </c>
      <c r="B157" s="37" t="s">
        <v>112</v>
      </c>
      <c r="C157" s="16" t="s">
        <v>502</v>
      </c>
      <c r="D157" s="78">
        <v>7000</v>
      </c>
      <c r="E157" s="23" t="s">
        <v>176</v>
      </c>
      <c r="F157" s="19" t="s">
        <v>213</v>
      </c>
      <c r="G157" s="56"/>
      <c r="H157" s="16"/>
      <c r="I157" s="57"/>
      <c r="J157" s="58"/>
      <c r="K157" s="16"/>
      <c r="L157" s="58"/>
      <c r="M157" s="16"/>
      <c r="N157" s="58"/>
      <c r="O157" s="16"/>
      <c r="P157" s="58"/>
      <c r="Q157" s="16"/>
      <c r="R157" s="61"/>
    </row>
    <row r="158" spans="1:18">
      <c r="A158" s="22"/>
      <c r="B158" s="24" t="s">
        <v>115</v>
      </c>
      <c r="C158" s="18" t="s">
        <v>503</v>
      </c>
      <c r="D158" s="86"/>
      <c r="E158" s="24"/>
      <c r="F158" s="22"/>
      <c r="G158" s="63"/>
      <c r="H158" s="21"/>
      <c r="I158" s="39"/>
      <c r="J158" s="64"/>
      <c r="K158" s="21"/>
      <c r="L158" s="64"/>
      <c r="M158" s="21"/>
      <c r="N158" s="64"/>
      <c r="O158" s="21"/>
      <c r="P158" s="64"/>
      <c r="Q158" s="21"/>
      <c r="R158" s="21"/>
    </row>
    <row r="159" spans="1:18">
      <c r="A159" s="85">
        <v>18</v>
      </c>
      <c r="B159" s="37" t="s">
        <v>112</v>
      </c>
      <c r="C159" s="16" t="s">
        <v>502</v>
      </c>
      <c r="D159" s="55">
        <v>7000</v>
      </c>
      <c r="E159" s="37" t="s">
        <v>175</v>
      </c>
      <c r="F159" s="17" t="s">
        <v>213</v>
      </c>
      <c r="G159" s="56"/>
      <c r="H159" s="16"/>
      <c r="I159" s="57"/>
      <c r="J159" s="58"/>
      <c r="K159" s="16"/>
      <c r="L159" s="58"/>
      <c r="M159" s="16"/>
      <c r="N159" s="58"/>
      <c r="O159" s="16"/>
      <c r="P159" s="58"/>
      <c r="Q159" s="16"/>
      <c r="R159" s="16"/>
    </row>
    <row r="160" spans="1:18">
      <c r="A160" s="22"/>
      <c r="B160" s="24" t="s">
        <v>116</v>
      </c>
      <c r="C160" s="21" t="s">
        <v>503</v>
      </c>
      <c r="D160" s="62"/>
      <c r="E160" s="24"/>
      <c r="F160" s="22"/>
      <c r="G160" s="63"/>
      <c r="H160" s="21"/>
      <c r="I160" s="39"/>
      <c r="J160" s="64"/>
      <c r="K160" s="21"/>
      <c r="L160" s="64"/>
      <c r="M160" s="21"/>
      <c r="N160" s="64"/>
      <c r="O160" s="21"/>
      <c r="P160" s="64"/>
      <c r="Q160" s="21"/>
      <c r="R160" s="21"/>
    </row>
    <row r="161" spans="1:18">
      <c r="A161" s="85">
        <v>19</v>
      </c>
      <c r="B161" s="37" t="s">
        <v>112</v>
      </c>
      <c r="C161" s="16" t="s">
        <v>502</v>
      </c>
      <c r="D161" s="55">
        <v>10400</v>
      </c>
      <c r="E161" s="37" t="s">
        <v>185</v>
      </c>
      <c r="F161" s="17" t="s">
        <v>213</v>
      </c>
      <c r="G161" s="56"/>
      <c r="H161" s="16"/>
      <c r="I161" s="57"/>
      <c r="J161" s="58"/>
      <c r="K161" s="16"/>
      <c r="L161" s="58"/>
      <c r="M161" s="16"/>
      <c r="N161" s="58"/>
      <c r="O161" s="16"/>
      <c r="P161" s="58"/>
      <c r="Q161" s="16"/>
      <c r="R161" s="16"/>
    </row>
    <row r="162" spans="1:18">
      <c r="A162" s="22"/>
      <c r="B162" s="24" t="s">
        <v>117</v>
      </c>
      <c r="C162" s="21" t="s">
        <v>503</v>
      </c>
      <c r="D162" s="62"/>
      <c r="E162" s="24"/>
      <c r="F162" s="22"/>
      <c r="G162" s="63"/>
      <c r="H162" s="21"/>
      <c r="I162" s="39"/>
      <c r="J162" s="64"/>
      <c r="K162" s="21"/>
      <c r="L162" s="64"/>
      <c r="M162" s="21"/>
      <c r="N162" s="64"/>
      <c r="O162" s="21"/>
      <c r="P162" s="64"/>
      <c r="Q162" s="21"/>
      <c r="R162" s="21"/>
    </row>
    <row r="166" spans="1:18">
      <c r="R166" s="205">
        <v>12</v>
      </c>
    </row>
    <row r="167" spans="1:18">
      <c r="A167" s="306" t="s">
        <v>13</v>
      </c>
      <c r="B167" s="306"/>
      <c r="C167" s="306"/>
      <c r="D167" s="306"/>
      <c r="E167" s="306"/>
      <c r="F167" s="306"/>
      <c r="G167" s="306"/>
      <c r="H167" s="306"/>
      <c r="I167" s="306"/>
      <c r="J167" s="306"/>
      <c r="K167" s="306"/>
      <c r="L167" s="306"/>
      <c r="M167" s="306"/>
      <c r="N167" s="306"/>
      <c r="O167" s="306"/>
      <c r="P167" s="306"/>
      <c r="Q167" s="306"/>
      <c r="R167" s="306"/>
    </row>
    <row r="168" spans="1:18">
      <c r="A168" s="306" t="s">
        <v>57</v>
      </c>
      <c r="B168" s="306"/>
      <c r="C168" s="306"/>
      <c r="D168" s="306"/>
      <c r="E168" s="306"/>
      <c r="F168" s="306"/>
      <c r="G168" s="306"/>
      <c r="H168" s="306"/>
      <c r="I168" s="306"/>
      <c r="J168" s="306"/>
      <c r="K168" s="306"/>
      <c r="L168" s="306"/>
      <c r="M168" s="306"/>
      <c r="N168" s="306"/>
      <c r="O168" s="306"/>
      <c r="P168" s="306"/>
      <c r="Q168" s="306"/>
      <c r="R168" s="306"/>
    </row>
    <row r="169" spans="1:18">
      <c r="A169" s="306" t="s">
        <v>43</v>
      </c>
      <c r="B169" s="306"/>
      <c r="C169" s="306"/>
      <c r="D169" s="306"/>
      <c r="E169" s="306"/>
      <c r="F169" s="306"/>
      <c r="G169" s="306"/>
      <c r="H169" s="306"/>
      <c r="I169" s="306"/>
      <c r="J169" s="306"/>
      <c r="K169" s="306"/>
      <c r="L169" s="306"/>
      <c r="M169" s="306"/>
      <c r="N169" s="306"/>
      <c r="O169" s="306"/>
      <c r="P169" s="306"/>
      <c r="Q169" s="306"/>
      <c r="R169" s="306"/>
    </row>
    <row r="170" spans="1:18" ht="17.399999999999999">
      <c r="A170" s="43" t="s">
        <v>58</v>
      </c>
      <c r="B170" s="43"/>
      <c r="C170" s="44"/>
      <c r="D170" s="44"/>
      <c r="E170" s="45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6"/>
    </row>
    <row r="171" spans="1:18">
      <c r="A171" s="28"/>
      <c r="B171" s="27" t="s">
        <v>91</v>
      </c>
      <c r="C171" s="27"/>
      <c r="D171" s="69"/>
      <c r="E171" s="70"/>
      <c r="F171" s="28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</row>
    <row r="172" spans="1:18">
      <c r="A172" s="28"/>
      <c r="B172" s="27"/>
      <c r="C172" s="27"/>
      <c r="D172" s="69"/>
      <c r="E172" s="70"/>
      <c r="F172" s="28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</row>
    <row r="173" spans="1:18">
      <c r="A173" s="34" t="s">
        <v>11</v>
      </c>
      <c r="B173" s="34" t="s">
        <v>14</v>
      </c>
      <c r="C173" s="34" t="s">
        <v>15</v>
      </c>
      <c r="D173" s="34" t="s">
        <v>6</v>
      </c>
      <c r="E173" s="34" t="s">
        <v>17</v>
      </c>
      <c r="F173" s="34" t="s">
        <v>36</v>
      </c>
      <c r="G173" s="308" t="s">
        <v>38</v>
      </c>
      <c r="H173" s="309"/>
      <c r="I173" s="310"/>
      <c r="J173" s="71" t="s">
        <v>89</v>
      </c>
      <c r="K173" s="72"/>
      <c r="L173" s="72"/>
      <c r="M173" s="72"/>
      <c r="N173" s="72"/>
      <c r="O173" s="72"/>
      <c r="P173" s="72"/>
      <c r="Q173" s="72"/>
      <c r="R173" s="73"/>
    </row>
    <row r="174" spans="1:18" ht="21">
      <c r="A174" s="35" t="s">
        <v>12</v>
      </c>
      <c r="B174" s="35"/>
      <c r="C174" s="35" t="s">
        <v>16</v>
      </c>
      <c r="D174" s="35" t="s">
        <v>35</v>
      </c>
      <c r="E174" s="35" t="s">
        <v>2</v>
      </c>
      <c r="F174" s="35" t="s">
        <v>37</v>
      </c>
      <c r="G174" s="74" t="s">
        <v>18</v>
      </c>
      <c r="H174" s="75" t="s">
        <v>19</v>
      </c>
      <c r="I174" s="76" t="s">
        <v>20</v>
      </c>
      <c r="J174" s="77" t="s">
        <v>21</v>
      </c>
      <c r="K174" s="75" t="s">
        <v>22</v>
      </c>
      <c r="L174" s="77" t="s">
        <v>23</v>
      </c>
      <c r="M174" s="75" t="s">
        <v>24</v>
      </c>
      <c r="N174" s="77" t="s">
        <v>25</v>
      </c>
      <c r="O174" s="75" t="s">
        <v>26</v>
      </c>
      <c r="P174" s="77" t="s">
        <v>27</v>
      </c>
      <c r="Q174" s="75" t="s">
        <v>28</v>
      </c>
      <c r="R174" s="75" t="s">
        <v>29</v>
      </c>
    </row>
    <row r="175" spans="1:18">
      <c r="A175" s="85">
        <v>20</v>
      </c>
      <c r="B175" s="37" t="s">
        <v>112</v>
      </c>
      <c r="C175" s="16" t="s">
        <v>502</v>
      </c>
      <c r="D175" s="78">
        <v>7000</v>
      </c>
      <c r="E175" s="23" t="s">
        <v>186</v>
      </c>
      <c r="F175" s="19" t="s">
        <v>213</v>
      </c>
      <c r="G175" s="56"/>
      <c r="H175" s="16"/>
      <c r="I175" s="57"/>
      <c r="J175" s="58"/>
      <c r="K175" s="16"/>
      <c r="L175" s="58"/>
      <c r="M175" s="16"/>
      <c r="N175" s="58"/>
      <c r="O175" s="16"/>
      <c r="P175" s="58"/>
      <c r="Q175" s="16"/>
      <c r="R175" s="18"/>
    </row>
    <row r="176" spans="1:18">
      <c r="A176" s="22"/>
      <c r="B176" s="24" t="s">
        <v>118</v>
      </c>
      <c r="C176" s="18" t="s">
        <v>503</v>
      </c>
      <c r="D176" s="86"/>
      <c r="E176" s="24"/>
      <c r="F176" s="22"/>
      <c r="G176" s="63"/>
      <c r="H176" s="21"/>
      <c r="I176" s="39"/>
      <c r="J176" s="64"/>
      <c r="K176" s="21"/>
      <c r="L176" s="64"/>
      <c r="M176" s="21"/>
      <c r="N176" s="64"/>
      <c r="O176" s="21"/>
      <c r="P176" s="64"/>
      <c r="Q176" s="21"/>
      <c r="R176" s="21"/>
    </row>
    <row r="177" spans="1:18">
      <c r="A177" s="85">
        <v>21</v>
      </c>
      <c r="B177" s="37" t="s">
        <v>119</v>
      </c>
      <c r="C177" s="16" t="s">
        <v>502</v>
      </c>
      <c r="D177" s="55">
        <v>5200</v>
      </c>
      <c r="E177" s="37" t="s">
        <v>184</v>
      </c>
      <c r="F177" s="95" t="s">
        <v>213</v>
      </c>
      <c r="G177" s="56"/>
      <c r="H177" s="16"/>
      <c r="I177" s="57"/>
      <c r="J177" s="16"/>
      <c r="K177" s="16"/>
      <c r="L177" s="16"/>
      <c r="M177" s="16"/>
      <c r="N177" s="16"/>
      <c r="O177" s="16"/>
      <c r="P177" s="16"/>
      <c r="Q177" s="16"/>
      <c r="R177" s="16"/>
    </row>
    <row r="178" spans="1:18">
      <c r="A178" s="19"/>
      <c r="B178" s="23" t="s">
        <v>120</v>
      </c>
      <c r="C178" s="18" t="s">
        <v>503</v>
      </c>
      <c r="D178" s="59"/>
      <c r="E178" s="23"/>
      <c r="F178" s="19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</row>
    <row r="179" spans="1:18">
      <c r="A179" s="22"/>
      <c r="B179" s="24" t="s">
        <v>121</v>
      </c>
      <c r="C179" s="21"/>
      <c r="D179" s="62"/>
      <c r="E179" s="24"/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1:18">
      <c r="A180" s="109">
        <v>22</v>
      </c>
      <c r="B180" s="104" t="s">
        <v>119</v>
      </c>
      <c r="C180" s="16" t="s">
        <v>502</v>
      </c>
      <c r="D180" s="96">
        <v>6000</v>
      </c>
      <c r="E180" s="23" t="s">
        <v>175</v>
      </c>
      <c r="F180" s="97" t="s">
        <v>213</v>
      </c>
      <c r="G180" s="60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6"/>
    </row>
    <row r="181" spans="1:18">
      <c r="A181" s="109"/>
      <c r="B181" s="99" t="s">
        <v>120</v>
      </c>
      <c r="C181" s="18" t="s">
        <v>503</v>
      </c>
      <c r="D181" s="98"/>
      <c r="E181" s="99"/>
      <c r="F181" s="19"/>
      <c r="G181" s="27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</row>
    <row r="182" spans="1:18">
      <c r="A182" s="22"/>
      <c r="B182" s="79" t="s">
        <v>122</v>
      </c>
      <c r="C182" s="21"/>
      <c r="D182" s="86"/>
      <c r="E182" s="24"/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</row>
    <row r="183" spans="1:18">
      <c r="A183" s="85">
        <v>23</v>
      </c>
      <c r="B183" s="104" t="s">
        <v>119</v>
      </c>
      <c r="C183" s="16" t="s">
        <v>502</v>
      </c>
      <c r="D183" s="65">
        <v>5200</v>
      </c>
      <c r="E183" s="23" t="s">
        <v>185</v>
      </c>
      <c r="F183" s="19" t="s">
        <v>213</v>
      </c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</row>
    <row r="184" spans="1:18">
      <c r="A184" s="109"/>
      <c r="B184" s="99" t="s">
        <v>120</v>
      </c>
      <c r="C184" s="18" t="s">
        <v>503</v>
      </c>
      <c r="D184" s="65"/>
      <c r="E184" s="23"/>
      <c r="F184" s="19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</row>
    <row r="185" spans="1:18">
      <c r="A185" s="22"/>
      <c r="B185" s="79" t="s">
        <v>123</v>
      </c>
      <c r="C185" s="18"/>
      <c r="D185" s="62"/>
      <c r="E185" s="24"/>
      <c r="F185" s="22"/>
      <c r="G185" s="60"/>
      <c r="H185" s="21"/>
      <c r="I185" s="21"/>
      <c r="J185" s="27"/>
      <c r="K185" s="18"/>
      <c r="L185" s="27"/>
      <c r="M185" s="18"/>
      <c r="N185" s="27"/>
      <c r="O185" s="18"/>
      <c r="P185" s="21"/>
      <c r="Q185" s="21"/>
      <c r="R185" s="21"/>
    </row>
    <row r="186" spans="1:18">
      <c r="A186" s="85">
        <v>24</v>
      </c>
      <c r="B186" s="37" t="s">
        <v>124</v>
      </c>
      <c r="C186" s="16" t="s">
        <v>502</v>
      </c>
      <c r="D186" s="78">
        <v>7000</v>
      </c>
      <c r="E186" s="23" t="s">
        <v>182</v>
      </c>
      <c r="F186" s="19" t="s">
        <v>213</v>
      </c>
      <c r="G186" s="56"/>
      <c r="H186" s="16"/>
      <c r="I186" s="57"/>
      <c r="J186" s="58"/>
      <c r="K186" s="16"/>
      <c r="L186" s="58"/>
      <c r="M186" s="16"/>
      <c r="N186" s="58"/>
      <c r="O186" s="16"/>
      <c r="P186" s="58"/>
      <c r="Q186" s="16"/>
      <c r="R186" s="61"/>
    </row>
    <row r="187" spans="1:18">
      <c r="A187" s="22"/>
      <c r="B187" s="24" t="s">
        <v>125</v>
      </c>
      <c r="C187" s="18" t="s">
        <v>503</v>
      </c>
      <c r="D187" s="86"/>
      <c r="E187" s="24"/>
      <c r="F187" s="22"/>
      <c r="G187" s="63"/>
      <c r="H187" s="21"/>
      <c r="I187" s="39"/>
      <c r="J187" s="64"/>
      <c r="K187" s="21"/>
      <c r="L187" s="64"/>
      <c r="M187" s="21"/>
      <c r="N187" s="64"/>
      <c r="O187" s="21"/>
      <c r="P187" s="64"/>
      <c r="Q187" s="21"/>
      <c r="R187" s="21"/>
    </row>
    <row r="188" spans="1:18">
      <c r="A188" s="85">
        <v>25</v>
      </c>
      <c r="B188" s="37" t="s">
        <v>124</v>
      </c>
      <c r="C188" s="16" t="s">
        <v>502</v>
      </c>
      <c r="D188" s="55">
        <v>7000</v>
      </c>
      <c r="E188" s="37" t="s">
        <v>181</v>
      </c>
      <c r="F188" s="17" t="s">
        <v>213</v>
      </c>
      <c r="G188" s="56"/>
      <c r="H188" s="16"/>
      <c r="I188" s="57"/>
      <c r="J188" s="58"/>
      <c r="K188" s="16"/>
      <c r="L188" s="58"/>
      <c r="M188" s="16"/>
      <c r="N188" s="58"/>
      <c r="O188" s="16"/>
      <c r="P188" s="58"/>
      <c r="Q188" s="16"/>
      <c r="R188" s="16"/>
    </row>
    <row r="189" spans="1:18">
      <c r="A189" s="19"/>
      <c r="B189" s="24" t="s">
        <v>126</v>
      </c>
      <c r="C189" s="18" t="s">
        <v>503</v>
      </c>
      <c r="D189" s="62"/>
      <c r="E189" s="24"/>
      <c r="F189" s="22"/>
      <c r="G189" s="60"/>
      <c r="H189" s="18"/>
      <c r="I189" s="61"/>
      <c r="J189" s="27"/>
      <c r="K189" s="18"/>
      <c r="L189" s="27"/>
      <c r="M189" s="18"/>
      <c r="N189" s="27"/>
      <c r="O189" s="18"/>
      <c r="P189" s="27"/>
      <c r="Q189" s="18"/>
      <c r="R189" s="21"/>
    </row>
    <row r="190" spans="1:18">
      <c r="A190" s="85">
        <v>26</v>
      </c>
      <c r="B190" s="37" t="s">
        <v>124</v>
      </c>
      <c r="C190" s="16" t="s">
        <v>502</v>
      </c>
      <c r="D190" s="78">
        <v>7000</v>
      </c>
      <c r="E190" s="23" t="s">
        <v>180</v>
      </c>
      <c r="F190" s="19" t="s">
        <v>213</v>
      </c>
      <c r="G190" s="56"/>
      <c r="H190" s="16"/>
      <c r="I190" s="57"/>
      <c r="J190" s="58"/>
      <c r="K190" s="16"/>
      <c r="L190" s="58"/>
      <c r="M190" s="16"/>
      <c r="N190" s="58"/>
      <c r="O190" s="16"/>
      <c r="P190" s="58"/>
      <c r="Q190" s="16"/>
      <c r="R190" s="61"/>
    </row>
    <row r="191" spans="1:18">
      <c r="A191" s="22"/>
      <c r="B191" s="24" t="s">
        <v>127</v>
      </c>
      <c r="C191" s="18" t="s">
        <v>503</v>
      </c>
      <c r="D191" s="86"/>
      <c r="E191" s="24"/>
      <c r="F191" s="22"/>
      <c r="G191" s="63"/>
      <c r="H191" s="21"/>
      <c r="I191" s="39"/>
      <c r="J191" s="64"/>
      <c r="K191" s="21"/>
      <c r="L191" s="64"/>
      <c r="M191" s="21"/>
      <c r="N191" s="64"/>
      <c r="O191" s="21"/>
      <c r="P191" s="64"/>
      <c r="Q191" s="21"/>
      <c r="R191" s="21"/>
    </row>
    <row r="192" spans="1:18">
      <c r="A192" s="85">
        <v>27</v>
      </c>
      <c r="B192" s="37" t="s">
        <v>124</v>
      </c>
      <c r="C192" s="16" t="s">
        <v>502</v>
      </c>
      <c r="D192" s="55">
        <v>7000</v>
      </c>
      <c r="E192" s="37" t="s">
        <v>179</v>
      </c>
      <c r="F192" s="17" t="s">
        <v>213</v>
      </c>
      <c r="G192" s="56"/>
      <c r="H192" s="16"/>
      <c r="I192" s="57"/>
      <c r="J192" s="58"/>
      <c r="K192" s="16"/>
      <c r="L192" s="58"/>
      <c r="M192" s="16"/>
      <c r="N192" s="58"/>
      <c r="O192" s="16"/>
      <c r="P192" s="58"/>
      <c r="Q192" s="16"/>
      <c r="R192" s="16"/>
    </row>
    <row r="193" spans="1:18">
      <c r="A193" s="22"/>
      <c r="B193" s="24" t="s">
        <v>128</v>
      </c>
      <c r="C193" s="21" t="s">
        <v>503</v>
      </c>
      <c r="D193" s="62"/>
      <c r="E193" s="24"/>
      <c r="F193" s="22"/>
      <c r="G193" s="63"/>
      <c r="H193" s="21"/>
      <c r="I193" s="39"/>
      <c r="J193" s="64"/>
      <c r="K193" s="21"/>
      <c r="L193" s="64"/>
      <c r="M193" s="21"/>
      <c r="N193" s="64"/>
      <c r="O193" s="21"/>
      <c r="P193" s="64"/>
      <c r="Q193" s="21"/>
      <c r="R193" s="21"/>
    </row>
    <row r="196" spans="1:18">
      <c r="R196" s="205">
        <v>13</v>
      </c>
    </row>
    <row r="197" spans="1:18">
      <c r="A197" s="306" t="s">
        <v>13</v>
      </c>
      <c r="B197" s="306"/>
      <c r="C197" s="306"/>
      <c r="D197" s="306"/>
      <c r="E197" s="306"/>
      <c r="F197" s="306"/>
      <c r="G197" s="306"/>
      <c r="H197" s="306"/>
      <c r="I197" s="306"/>
      <c r="J197" s="306"/>
      <c r="K197" s="306"/>
      <c r="L197" s="306"/>
      <c r="M197" s="306"/>
      <c r="N197" s="306"/>
      <c r="O197" s="306"/>
      <c r="P197" s="306"/>
      <c r="Q197" s="306"/>
      <c r="R197" s="306"/>
    </row>
    <row r="198" spans="1:18">
      <c r="A198" s="306" t="s">
        <v>57</v>
      </c>
      <c r="B198" s="306"/>
      <c r="C198" s="306"/>
      <c r="D198" s="306"/>
      <c r="E198" s="306"/>
      <c r="F198" s="306"/>
      <c r="G198" s="306"/>
      <c r="H198" s="306"/>
      <c r="I198" s="306"/>
      <c r="J198" s="306"/>
      <c r="K198" s="306"/>
      <c r="L198" s="306"/>
      <c r="M198" s="306"/>
      <c r="N198" s="306"/>
      <c r="O198" s="306"/>
      <c r="P198" s="306"/>
      <c r="Q198" s="306"/>
      <c r="R198" s="306"/>
    </row>
    <row r="199" spans="1:18">
      <c r="A199" s="306" t="s">
        <v>43</v>
      </c>
      <c r="B199" s="306"/>
      <c r="C199" s="306"/>
      <c r="D199" s="306"/>
      <c r="E199" s="306"/>
      <c r="F199" s="306"/>
      <c r="G199" s="306"/>
      <c r="H199" s="306"/>
      <c r="I199" s="306"/>
      <c r="J199" s="306"/>
      <c r="K199" s="306"/>
      <c r="L199" s="306"/>
      <c r="M199" s="306"/>
      <c r="N199" s="306"/>
      <c r="O199" s="306"/>
      <c r="P199" s="306"/>
      <c r="Q199" s="306"/>
      <c r="R199" s="306"/>
    </row>
    <row r="200" spans="1:18" ht="17.399999999999999">
      <c r="A200" s="43" t="s">
        <v>58</v>
      </c>
      <c r="B200" s="43"/>
      <c r="C200" s="44"/>
      <c r="D200" s="44"/>
      <c r="E200" s="45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6"/>
    </row>
    <row r="201" spans="1:18">
      <c r="A201" s="28"/>
      <c r="B201" s="27" t="s">
        <v>91</v>
      </c>
      <c r="C201" s="27"/>
      <c r="D201" s="69"/>
      <c r="E201" s="70"/>
      <c r="F201" s="28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</row>
    <row r="202" spans="1:18">
      <c r="A202" s="28"/>
      <c r="B202" s="27"/>
      <c r="C202" s="27"/>
      <c r="D202" s="69"/>
      <c r="E202" s="70"/>
      <c r="F202" s="28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</row>
    <row r="203" spans="1:18">
      <c r="A203" s="34" t="s">
        <v>11</v>
      </c>
      <c r="B203" s="34" t="s">
        <v>14</v>
      </c>
      <c r="C203" s="34" t="s">
        <v>15</v>
      </c>
      <c r="D203" s="34" t="s">
        <v>6</v>
      </c>
      <c r="E203" s="34" t="s">
        <v>17</v>
      </c>
      <c r="F203" s="34" t="s">
        <v>36</v>
      </c>
      <c r="G203" s="308" t="s">
        <v>38</v>
      </c>
      <c r="H203" s="309"/>
      <c r="I203" s="310"/>
      <c r="J203" s="71" t="s">
        <v>89</v>
      </c>
      <c r="K203" s="72"/>
      <c r="L203" s="72"/>
      <c r="M203" s="72"/>
      <c r="N203" s="72"/>
      <c r="O203" s="72"/>
      <c r="P203" s="72"/>
      <c r="Q203" s="72"/>
      <c r="R203" s="73"/>
    </row>
    <row r="204" spans="1:18" ht="21">
      <c r="A204" s="35" t="s">
        <v>12</v>
      </c>
      <c r="B204" s="35"/>
      <c r="C204" s="35" t="s">
        <v>16</v>
      </c>
      <c r="D204" s="35" t="s">
        <v>35</v>
      </c>
      <c r="E204" s="35" t="s">
        <v>2</v>
      </c>
      <c r="F204" s="35" t="s">
        <v>37</v>
      </c>
      <c r="G204" s="74" t="s">
        <v>18</v>
      </c>
      <c r="H204" s="75" t="s">
        <v>19</v>
      </c>
      <c r="I204" s="76" t="s">
        <v>20</v>
      </c>
      <c r="J204" s="77" t="s">
        <v>21</v>
      </c>
      <c r="K204" s="75" t="s">
        <v>22</v>
      </c>
      <c r="L204" s="77" t="s">
        <v>23</v>
      </c>
      <c r="M204" s="75" t="s">
        <v>24</v>
      </c>
      <c r="N204" s="77" t="s">
        <v>25</v>
      </c>
      <c r="O204" s="75" t="s">
        <v>26</v>
      </c>
      <c r="P204" s="77" t="s">
        <v>27</v>
      </c>
      <c r="Q204" s="75" t="s">
        <v>28</v>
      </c>
      <c r="R204" s="75" t="s">
        <v>29</v>
      </c>
    </row>
    <row r="205" spans="1:18">
      <c r="A205" s="85">
        <v>28</v>
      </c>
      <c r="B205" s="37" t="s">
        <v>124</v>
      </c>
      <c r="C205" s="16" t="s">
        <v>502</v>
      </c>
      <c r="D205" s="78">
        <v>6000</v>
      </c>
      <c r="E205" s="23" t="s">
        <v>178</v>
      </c>
      <c r="F205" s="19" t="s">
        <v>213</v>
      </c>
      <c r="G205" s="56"/>
      <c r="H205" s="16"/>
      <c r="I205" s="57"/>
      <c r="J205" s="58"/>
      <c r="K205" s="16"/>
      <c r="L205" s="58"/>
      <c r="M205" s="16"/>
      <c r="N205" s="58"/>
      <c r="O205" s="16"/>
      <c r="P205" s="58"/>
      <c r="Q205" s="16"/>
      <c r="R205" s="18"/>
    </row>
    <row r="206" spans="1:18">
      <c r="A206" s="22"/>
      <c r="B206" s="24" t="s">
        <v>129</v>
      </c>
      <c r="C206" s="18" t="s">
        <v>503</v>
      </c>
      <c r="D206" s="86"/>
      <c r="E206" s="24"/>
      <c r="F206" s="22"/>
      <c r="G206" s="63"/>
      <c r="H206" s="21"/>
      <c r="I206" s="39"/>
      <c r="J206" s="64"/>
      <c r="K206" s="21"/>
      <c r="L206" s="64"/>
      <c r="M206" s="21"/>
      <c r="N206" s="64"/>
      <c r="O206" s="21"/>
      <c r="P206" s="64"/>
      <c r="Q206" s="21"/>
      <c r="R206" s="21"/>
    </row>
    <row r="207" spans="1:18">
      <c r="A207" s="85">
        <v>29</v>
      </c>
      <c r="B207" s="104" t="s">
        <v>124</v>
      </c>
      <c r="C207" s="16" t="s">
        <v>502</v>
      </c>
      <c r="D207" s="55">
        <v>7000</v>
      </c>
      <c r="E207" s="37" t="s">
        <v>174</v>
      </c>
      <c r="F207" s="95" t="s">
        <v>213</v>
      </c>
      <c r="G207" s="56"/>
      <c r="H207" s="16"/>
      <c r="I207" s="57"/>
      <c r="J207" s="16"/>
      <c r="K207" s="16"/>
      <c r="L207" s="16"/>
      <c r="M207" s="16"/>
      <c r="N207" s="16"/>
      <c r="O207" s="16"/>
      <c r="P207" s="16"/>
      <c r="Q207" s="16"/>
      <c r="R207" s="16"/>
    </row>
    <row r="208" spans="1:18">
      <c r="A208" s="22"/>
      <c r="B208" s="23" t="s">
        <v>130</v>
      </c>
      <c r="C208" s="18" t="s">
        <v>503</v>
      </c>
      <c r="D208" s="62"/>
      <c r="E208" s="24"/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</row>
    <row r="209" spans="1:18">
      <c r="A209" s="85">
        <v>30</v>
      </c>
      <c r="B209" s="104" t="s">
        <v>124</v>
      </c>
      <c r="C209" s="16" t="s">
        <v>502</v>
      </c>
      <c r="D209" s="96">
        <v>7000</v>
      </c>
      <c r="E209" s="23" t="s">
        <v>173</v>
      </c>
      <c r="F209" s="97" t="s">
        <v>213</v>
      </c>
      <c r="G209" s="60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</row>
    <row r="210" spans="1:18">
      <c r="A210" s="108"/>
      <c r="B210" s="99" t="s">
        <v>131</v>
      </c>
      <c r="C210" s="18" t="s">
        <v>503</v>
      </c>
      <c r="D210" s="105"/>
      <c r="E210" s="79"/>
      <c r="F210" s="22"/>
      <c r="G210" s="64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</row>
    <row r="211" spans="1:18">
      <c r="A211" s="109">
        <v>31</v>
      </c>
      <c r="B211" s="104" t="s">
        <v>124</v>
      </c>
      <c r="C211" s="16" t="s">
        <v>502</v>
      </c>
      <c r="D211" s="65">
        <v>6000</v>
      </c>
      <c r="E211" s="23" t="s">
        <v>172</v>
      </c>
      <c r="F211" s="19" t="s">
        <v>213</v>
      </c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</row>
    <row r="212" spans="1:18">
      <c r="A212" s="108"/>
      <c r="B212" s="23" t="s">
        <v>187</v>
      </c>
      <c r="C212" s="18" t="s">
        <v>503</v>
      </c>
      <c r="D212" s="86"/>
      <c r="E212" s="24"/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</row>
    <row r="213" spans="1:18">
      <c r="A213" s="85">
        <v>32</v>
      </c>
      <c r="B213" s="104" t="s">
        <v>124</v>
      </c>
      <c r="C213" s="16" t="s">
        <v>502</v>
      </c>
      <c r="D213" s="78">
        <v>6000</v>
      </c>
      <c r="E213" s="23" t="s">
        <v>171</v>
      </c>
      <c r="F213" s="19" t="s">
        <v>213</v>
      </c>
      <c r="G213" s="60"/>
      <c r="H213" s="18"/>
      <c r="I213" s="61"/>
      <c r="J213" s="27"/>
      <c r="K213" s="18"/>
      <c r="L213" s="27"/>
      <c r="M213" s="18"/>
      <c r="N213" s="27"/>
      <c r="O213" s="18"/>
      <c r="P213" s="27"/>
      <c r="Q213" s="18"/>
      <c r="R213" s="61"/>
    </row>
    <row r="214" spans="1:18">
      <c r="A214" s="22"/>
      <c r="B214" s="23" t="s">
        <v>132</v>
      </c>
      <c r="C214" s="18" t="s">
        <v>503</v>
      </c>
      <c r="D214" s="86"/>
      <c r="E214" s="24"/>
      <c r="F214" s="22"/>
      <c r="G214" s="63"/>
      <c r="H214" s="21"/>
      <c r="I214" s="39"/>
      <c r="J214" s="64"/>
      <c r="K214" s="21"/>
      <c r="L214" s="64"/>
      <c r="M214" s="21"/>
      <c r="N214" s="64"/>
      <c r="O214" s="21"/>
      <c r="P214" s="64"/>
      <c r="Q214" s="21"/>
      <c r="R214" s="21"/>
    </row>
    <row r="215" spans="1:18">
      <c r="A215" s="85">
        <v>33</v>
      </c>
      <c r="B215" s="37" t="s">
        <v>133</v>
      </c>
      <c r="C215" s="16" t="s">
        <v>502</v>
      </c>
      <c r="D215" s="55">
        <v>7000</v>
      </c>
      <c r="E215" s="37" t="s">
        <v>169</v>
      </c>
      <c r="F215" s="17" t="s">
        <v>213</v>
      </c>
      <c r="G215" s="56"/>
      <c r="H215" s="16"/>
      <c r="I215" s="57"/>
      <c r="J215" s="58"/>
      <c r="K215" s="16"/>
      <c r="L215" s="58"/>
      <c r="M215" s="16"/>
      <c r="N215" s="58"/>
      <c r="O215" s="16"/>
      <c r="P215" s="58"/>
      <c r="Q215" s="16"/>
      <c r="R215" s="16"/>
    </row>
    <row r="216" spans="1:18">
      <c r="A216" s="19"/>
      <c r="B216" s="24" t="s">
        <v>134</v>
      </c>
      <c r="C216" s="18" t="s">
        <v>503</v>
      </c>
      <c r="D216" s="62"/>
      <c r="E216" s="24"/>
      <c r="F216" s="22"/>
      <c r="G216" s="60"/>
      <c r="H216" s="18"/>
      <c r="I216" s="61"/>
      <c r="J216" s="27"/>
      <c r="K216" s="18"/>
      <c r="L216" s="27"/>
      <c r="M216" s="18"/>
      <c r="N216" s="27"/>
      <c r="O216" s="18"/>
      <c r="P216" s="27"/>
      <c r="Q216" s="18"/>
      <c r="R216" s="21"/>
    </row>
    <row r="217" spans="1:18">
      <c r="A217" s="85">
        <v>34</v>
      </c>
      <c r="B217" s="37" t="s">
        <v>133</v>
      </c>
      <c r="C217" s="16" t="s">
        <v>502</v>
      </c>
      <c r="D217" s="78">
        <v>7000</v>
      </c>
      <c r="E217" s="23" t="s">
        <v>183</v>
      </c>
      <c r="F217" s="19" t="s">
        <v>213</v>
      </c>
      <c r="G217" s="56"/>
      <c r="H217" s="16"/>
      <c r="I217" s="57"/>
      <c r="J217" s="58"/>
      <c r="K217" s="16"/>
      <c r="L217" s="58"/>
      <c r="M217" s="16"/>
      <c r="N217" s="58"/>
      <c r="O217" s="16"/>
      <c r="P217" s="58"/>
      <c r="Q217" s="16"/>
      <c r="R217" s="61"/>
    </row>
    <row r="218" spans="1:18">
      <c r="A218" s="22"/>
      <c r="B218" s="24" t="s">
        <v>135</v>
      </c>
      <c r="C218" s="18" t="s">
        <v>503</v>
      </c>
      <c r="D218" s="86"/>
      <c r="E218" s="24"/>
      <c r="F218" s="22"/>
      <c r="G218" s="63"/>
      <c r="H218" s="21"/>
      <c r="I218" s="39"/>
      <c r="J218" s="64"/>
      <c r="K218" s="21"/>
      <c r="L218" s="64"/>
      <c r="M218" s="21"/>
      <c r="N218" s="64"/>
      <c r="O218" s="21"/>
      <c r="P218" s="64"/>
      <c r="Q218" s="21"/>
      <c r="R218" s="21"/>
    </row>
    <row r="219" spans="1:18">
      <c r="A219" s="85">
        <v>35</v>
      </c>
      <c r="B219" s="37" t="s">
        <v>133</v>
      </c>
      <c r="C219" s="16" t="s">
        <v>502</v>
      </c>
      <c r="D219" s="55">
        <v>7000</v>
      </c>
      <c r="E219" s="37" t="s">
        <v>170</v>
      </c>
      <c r="F219" s="17" t="s">
        <v>213</v>
      </c>
      <c r="G219" s="16"/>
      <c r="H219" s="16"/>
      <c r="I219" s="16"/>
      <c r="J219" s="16"/>
      <c r="K219" s="16"/>
      <c r="L219" s="16"/>
      <c r="M219" s="16"/>
      <c r="N219" s="16"/>
      <c r="O219" s="16"/>
      <c r="P219" s="57"/>
      <c r="Q219" s="57"/>
      <c r="R219" s="57"/>
    </row>
    <row r="220" spans="1:18">
      <c r="A220" s="22"/>
      <c r="B220" s="24" t="s">
        <v>136</v>
      </c>
      <c r="C220" s="21" t="s">
        <v>503</v>
      </c>
      <c r="D220" s="86"/>
      <c r="E220" s="24"/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39"/>
      <c r="Q220" s="39"/>
      <c r="R220" s="39"/>
    </row>
    <row r="221" spans="1:18">
      <c r="A221" s="85">
        <v>36</v>
      </c>
      <c r="B221" s="37" t="s">
        <v>137</v>
      </c>
      <c r="C221" s="16" t="s">
        <v>502</v>
      </c>
      <c r="D221" s="55">
        <v>6000</v>
      </c>
      <c r="E221" s="37" t="s">
        <v>183</v>
      </c>
      <c r="F221" s="17" t="s">
        <v>213</v>
      </c>
      <c r="G221" s="56"/>
      <c r="H221" s="16"/>
      <c r="I221" s="57"/>
      <c r="J221" s="58"/>
      <c r="K221" s="16"/>
      <c r="L221" s="58"/>
      <c r="M221" s="16"/>
      <c r="N221" s="58"/>
      <c r="O221" s="16"/>
      <c r="P221" s="58"/>
      <c r="Q221" s="16"/>
      <c r="R221" s="16"/>
    </row>
    <row r="222" spans="1:18">
      <c r="A222" s="22"/>
      <c r="B222" s="24" t="s">
        <v>138</v>
      </c>
      <c r="C222" s="18" t="s">
        <v>503</v>
      </c>
      <c r="D222" s="62"/>
      <c r="E222" s="24"/>
      <c r="F222" s="22"/>
      <c r="G222" s="60"/>
      <c r="H222" s="18"/>
      <c r="I222" s="61"/>
      <c r="J222" s="27"/>
      <c r="K222" s="18"/>
      <c r="L222" s="27"/>
      <c r="M222" s="18"/>
      <c r="N222" s="27"/>
      <c r="O222" s="18"/>
      <c r="P222" s="27"/>
      <c r="Q222" s="18"/>
      <c r="R222" s="21"/>
    </row>
    <row r="223" spans="1:18">
      <c r="A223" s="85">
        <v>37</v>
      </c>
      <c r="B223" s="37" t="s">
        <v>137</v>
      </c>
      <c r="C223" s="16" t="s">
        <v>502</v>
      </c>
      <c r="D223" s="78">
        <v>6000</v>
      </c>
      <c r="E223" s="23" t="s">
        <v>182</v>
      </c>
      <c r="F223" s="19" t="s">
        <v>213</v>
      </c>
      <c r="G223" s="56"/>
      <c r="H223" s="16"/>
      <c r="I223" s="57"/>
      <c r="J223" s="58"/>
      <c r="K223" s="16"/>
      <c r="L223" s="58"/>
      <c r="M223" s="16"/>
      <c r="N223" s="58"/>
      <c r="O223" s="16"/>
      <c r="P223" s="58"/>
      <c r="Q223" s="16"/>
      <c r="R223" s="18"/>
    </row>
    <row r="224" spans="1:18">
      <c r="A224" s="22"/>
      <c r="B224" s="24" t="s">
        <v>139</v>
      </c>
      <c r="C224" s="21" t="s">
        <v>503</v>
      </c>
      <c r="D224" s="86"/>
      <c r="E224" s="24"/>
      <c r="F224" s="22"/>
      <c r="G224" s="63"/>
      <c r="H224" s="21"/>
      <c r="I224" s="39"/>
      <c r="J224" s="64"/>
      <c r="K224" s="21"/>
      <c r="L224" s="64"/>
      <c r="M224" s="21"/>
      <c r="N224" s="64"/>
      <c r="O224" s="21"/>
      <c r="P224" s="64"/>
      <c r="Q224" s="21"/>
      <c r="R224" s="21"/>
    </row>
    <row r="226" spans="1:18">
      <c r="R226" s="205">
        <v>14</v>
      </c>
    </row>
    <row r="227" spans="1:18">
      <c r="A227" s="306" t="s">
        <v>13</v>
      </c>
      <c r="B227" s="306"/>
      <c r="C227" s="306"/>
      <c r="D227" s="306"/>
      <c r="E227" s="306"/>
      <c r="F227" s="306"/>
      <c r="G227" s="306"/>
      <c r="H227" s="306"/>
      <c r="I227" s="306"/>
      <c r="J227" s="306"/>
      <c r="K227" s="306"/>
      <c r="L227" s="306"/>
      <c r="M227" s="306"/>
      <c r="N227" s="306"/>
      <c r="O227" s="306"/>
      <c r="P227" s="306"/>
      <c r="Q227" s="306"/>
      <c r="R227" s="306"/>
    </row>
    <row r="228" spans="1:18">
      <c r="A228" s="306" t="s">
        <v>57</v>
      </c>
      <c r="B228" s="306"/>
      <c r="C228" s="306"/>
      <c r="D228" s="306"/>
      <c r="E228" s="306"/>
      <c r="F228" s="306"/>
      <c r="G228" s="306"/>
      <c r="H228" s="306"/>
      <c r="I228" s="306"/>
      <c r="J228" s="306"/>
      <c r="K228" s="306"/>
      <c r="L228" s="306"/>
      <c r="M228" s="306"/>
      <c r="N228" s="306"/>
      <c r="O228" s="306"/>
      <c r="P228" s="306"/>
      <c r="Q228" s="306"/>
      <c r="R228" s="306"/>
    </row>
    <row r="229" spans="1:18">
      <c r="A229" s="306" t="s">
        <v>43</v>
      </c>
      <c r="B229" s="306"/>
      <c r="C229" s="306"/>
      <c r="D229" s="306"/>
      <c r="E229" s="306"/>
      <c r="F229" s="306"/>
      <c r="G229" s="306"/>
      <c r="H229" s="306"/>
      <c r="I229" s="306"/>
      <c r="J229" s="306"/>
      <c r="K229" s="306"/>
      <c r="L229" s="306"/>
      <c r="M229" s="306"/>
      <c r="N229" s="306"/>
      <c r="O229" s="306"/>
      <c r="P229" s="306"/>
      <c r="Q229" s="306"/>
      <c r="R229" s="306"/>
    </row>
    <row r="230" spans="1:18" ht="17.399999999999999">
      <c r="A230" s="43" t="s">
        <v>58</v>
      </c>
      <c r="B230" s="43"/>
      <c r="C230" s="44"/>
      <c r="D230" s="44"/>
      <c r="E230" s="45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6"/>
    </row>
    <row r="231" spans="1:18">
      <c r="A231" s="28"/>
      <c r="B231" s="27" t="s">
        <v>91</v>
      </c>
      <c r="C231" s="27"/>
      <c r="D231" s="69"/>
      <c r="E231" s="70"/>
      <c r="F231" s="28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</row>
    <row r="232" spans="1:18">
      <c r="A232" s="28"/>
      <c r="B232" s="27"/>
      <c r="C232" s="27"/>
      <c r="D232" s="69"/>
      <c r="E232" s="70"/>
      <c r="F232" s="28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</row>
    <row r="233" spans="1:18">
      <c r="A233" s="34" t="s">
        <v>11</v>
      </c>
      <c r="B233" s="34" t="s">
        <v>14</v>
      </c>
      <c r="C233" s="34" t="s">
        <v>15</v>
      </c>
      <c r="D233" s="34" t="s">
        <v>6</v>
      </c>
      <c r="E233" s="34" t="s">
        <v>17</v>
      </c>
      <c r="F233" s="34" t="s">
        <v>36</v>
      </c>
      <c r="G233" s="308" t="s">
        <v>38</v>
      </c>
      <c r="H233" s="309"/>
      <c r="I233" s="310"/>
      <c r="J233" s="71" t="s">
        <v>89</v>
      </c>
      <c r="K233" s="72"/>
      <c r="L233" s="72"/>
      <c r="M233" s="72"/>
      <c r="N233" s="72"/>
      <c r="O233" s="72"/>
      <c r="P233" s="72"/>
      <c r="Q233" s="72"/>
      <c r="R233" s="73"/>
    </row>
    <row r="234" spans="1:18" ht="21">
      <c r="A234" s="35" t="s">
        <v>12</v>
      </c>
      <c r="B234" s="35"/>
      <c r="C234" s="35" t="s">
        <v>16</v>
      </c>
      <c r="D234" s="35" t="s">
        <v>35</v>
      </c>
      <c r="E234" s="35" t="s">
        <v>2</v>
      </c>
      <c r="F234" s="35" t="s">
        <v>37</v>
      </c>
      <c r="G234" s="74" t="s">
        <v>18</v>
      </c>
      <c r="H234" s="75" t="s">
        <v>19</v>
      </c>
      <c r="I234" s="76" t="s">
        <v>20</v>
      </c>
      <c r="J234" s="77" t="s">
        <v>21</v>
      </c>
      <c r="K234" s="75" t="s">
        <v>22</v>
      </c>
      <c r="L234" s="77" t="s">
        <v>23</v>
      </c>
      <c r="M234" s="75" t="s">
        <v>24</v>
      </c>
      <c r="N234" s="77" t="s">
        <v>25</v>
      </c>
      <c r="O234" s="75" t="s">
        <v>26</v>
      </c>
      <c r="P234" s="77" t="s">
        <v>27</v>
      </c>
      <c r="Q234" s="75" t="s">
        <v>28</v>
      </c>
      <c r="R234" s="75" t="s">
        <v>29</v>
      </c>
    </row>
    <row r="235" spans="1:18">
      <c r="A235" s="85">
        <v>38</v>
      </c>
      <c r="B235" s="37" t="s">
        <v>137</v>
      </c>
      <c r="C235" s="16" t="s">
        <v>502</v>
      </c>
      <c r="D235" s="55">
        <v>6000</v>
      </c>
      <c r="E235" s="37" t="s">
        <v>181</v>
      </c>
      <c r="F235" s="95" t="s">
        <v>213</v>
      </c>
      <c r="G235" s="56"/>
      <c r="H235" s="16"/>
      <c r="I235" s="57"/>
      <c r="J235" s="16"/>
      <c r="K235" s="16"/>
      <c r="L235" s="16"/>
      <c r="M235" s="16"/>
      <c r="N235" s="16"/>
      <c r="O235" s="16"/>
      <c r="P235" s="16"/>
      <c r="Q235" s="16"/>
      <c r="R235" s="16"/>
    </row>
    <row r="236" spans="1:18">
      <c r="A236" s="19"/>
      <c r="B236" s="24" t="s">
        <v>140</v>
      </c>
      <c r="C236" s="18" t="s">
        <v>503</v>
      </c>
      <c r="D236" s="62"/>
      <c r="E236" s="24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</row>
    <row r="237" spans="1:18">
      <c r="A237" s="19"/>
      <c r="B237" s="37" t="s">
        <v>137</v>
      </c>
      <c r="C237" s="16" t="s">
        <v>502</v>
      </c>
      <c r="D237" s="96">
        <v>6000</v>
      </c>
      <c r="E237" s="23" t="s">
        <v>180</v>
      </c>
      <c r="F237" s="97" t="s">
        <v>213</v>
      </c>
      <c r="G237" s="60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</row>
    <row r="238" spans="1:18">
      <c r="A238" s="85">
        <v>39</v>
      </c>
      <c r="B238" s="24" t="s">
        <v>141</v>
      </c>
      <c r="C238" s="18" t="s">
        <v>503</v>
      </c>
      <c r="D238" s="105"/>
      <c r="E238" s="79"/>
      <c r="F238" s="22"/>
      <c r="G238" s="64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</row>
    <row r="239" spans="1:18">
      <c r="A239" s="19"/>
      <c r="B239" s="37" t="s">
        <v>137</v>
      </c>
      <c r="C239" s="16" t="s">
        <v>502</v>
      </c>
      <c r="D239" s="65">
        <v>6000</v>
      </c>
      <c r="E239" s="23" t="s">
        <v>179</v>
      </c>
      <c r="F239" s="19" t="s">
        <v>213</v>
      </c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</row>
    <row r="240" spans="1:18">
      <c r="A240" s="108"/>
      <c r="B240" s="24" t="s">
        <v>142</v>
      </c>
      <c r="C240" s="18" t="s">
        <v>503</v>
      </c>
      <c r="D240" s="86"/>
      <c r="E240" s="24"/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</row>
    <row r="241" spans="1:18">
      <c r="A241" s="109">
        <v>40</v>
      </c>
      <c r="B241" s="37" t="s">
        <v>137</v>
      </c>
      <c r="C241" s="16" t="s">
        <v>502</v>
      </c>
      <c r="D241" s="78">
        <v>6000</v>
      </c>
      <c r="E241" s="23" t="s">
        <v>177</v>
      </c>
      <c r="F241" s="19" t="s">
        <v>213</v>
      </c>
      <c r="G241" s="60"/>
      <c r="H241" s="18"/>
      <c r="I241" s="61"/>
      <c r="J241" s="27"/>
      <c r="K241" s="18"/>
      <c r="L241" s="27"/>
      <c r="M241" s="18"/>
      <c r="N241" s="27"/>
      <c r="O241" s="18"/>
      <c r="P241" s="27"/>
      <c r="Q241" s="18"/>
      <c r="R241" s="61"/>
    </row>
    <row r="242" spans="1:18">
      <c r="A242" s="22"/>
      <c r="B242" s="24" t="s">
        <v>143</v>
      </c>
      <c r="C242" s="18" t="s">
        <v>503</v>
      </c>
      <c r="D242" s="86"/>
      <c r="E242" s="24"/>
      <c r="F242" s="22"/>
      <c r="G242" s="63"/>
      <c r="H242" s="21"/>
      <c r="I242" s="39"/>
      <c r="J242" s="64"/>
      <c r="K242" s="21"/>
      <c r="L242" s="64"/>
      <c r="M242" s="21"/>
      <c r="N242" s="64"/>
      <c r="O242" s="21"/>
      <c r="P242" s="64"/>
      <c r="Q242" s="21"/>
      <c r="R242" s="21"/>
    </row>
    <row r="243" spans="1:18">
      <c r="A243" s="85">
        <v>41</v>
      </c>
      <c r="B243" s="37" t="s">
        <v>137</v>
      </c>
      <c r="C243" s="16" t="s">
        <v>502</v>
      </c>
      <c r="D243" s="55">
        <v>6000</v>
      </c>
      <c r="E243" s="37" t="s">
        <v>176</v>
      </c>
      <c r="F243" s="17" t="s">
        <v>213</v>
      </c>
      <c r="G243" s="56"/>
      <c r="H243" s="16"/>
      <c r="I243" s="57"/>
      <c r="J243" s="58"/>
      <c r="K243" s="16"/>
      <c r="L243" s="58"/>
      <c r="M243" s="16"/>
      <c r="N243" s="58"/>
      <c r="O243" s="16"/>
      <c r="P243" s="58"/>
      <c r="Q243" s="16"/>
      <c r="R243" s="16"/>
    </row>
    <row r="244" spans="1:18">
      <c r="A244" s="19"/>
      <c r="B244" s="24" t="s">
        <v>144</v>
      </c>
      <c r="C244" s="18" t="s">
        <v>503</v>
      </c>
      <c r="D244" s="62"/>
      <c r="E244" s="24"/>
      <c r="F244" s="22"/>
      <c r="G244" s="60"/>
      <c r="H244" s="18"/>
      <c r="I244" s="61"/>
      <c r="J244" s="27"/>
      <c r="K244" s="18"/>
      <c r="L244" s="27"/>
      <c r="M244" s="18"/>
      <c r="N244" s="27"/>
      <c r="O244" s="18"/>
      <c r="P244" s="27"/>
      <c r="Q244" s="18"/>
      <c r="R244" s="21"/>
    </row>
    <row r="245" spans="1:18">
      <c r="A245" s="85">
        <v>42</v>
      </c>
      <c r="B245" s="37" t="s">
        <v>137</v>
      </c>
      <c r="C245" s="16" t="s">
        <v>502</v>
      </c>
      <c r="D245" s="78">
        <v>6000</v>
      </c>
      <c r="E245" s="23" t="s">
        <v>173</v>
      </c>
      <c r="F245" s="19" t="s">
        <v>213</v>
      </c>
      <c r="G245" s="56"/>
      <c r="H245" s="16"/>
      <c r="I245" s="57"/>
      <c r="J245" s="58"/>
      <c r="K245" s="16"/>
      <c r="L245" s="58"/>
      <c r="M245" s="16"/>
      <c r="N245" s="58"/>
      <c r="O245" s="16"/>
      <c r="P245" s="58"/>
      <c r="Q245" s="16"/>
      <c r="R245" s="61"/>
    </row>
    <row r="246" spans="1:18">
      <c r="A246" s="22"/>
      <c r="B246" s="24" t="s">
        <v>145</v>
      </c>
      <c r="C246" s="18" t="s">
        <v>503</v>
      </c>
      <c r="D246" s="86"/>
      <c r="E246" s="24"/>
      <c r="F246" s="22"/>
      <c r="G246" s="63"/>
      <c r="H246" s="21"/>
      <c r="I246" s="39"/>
      <c r="J246" s="64"/>
      <c r="K246" s="21"/>
      <c r="L246" s="64"/>
      <c r="M246" s="21"/>
      <c r="N246" s="64"/>
      <c r="O246" s="21"/>
      <c r="P246" s="64"/>
      <c r="Q246" s="21"/>
      <c r="R246" s="21"/>
    </row>
    <row r="247" spans="1:18">
      <c r="A247" s="85">
        <v>43</v>
      </c>
      <c r="B247" s="37" t="s">
        <v>137</v>
      </c>
      <c r="C247" s="16" t="s">
        <v>502</v>
      </c>
      <c r="D247" s="55">
        <v>6000</v>
      </c>
      <c r="E247" s="37" t="s">
        <v>170</v>
      </c>
      <c r="F247" s="17" t="s">
        <v>213</v>
      </c>
      <c r="G247" s="16"/>
      <c r="H247" s="16"/>
      <c r="I247" s="16"/>
      <c r="J247" s="16"/>
      <c r="K247" s="16"/>
      <c r="L247" s="16"/>
      <c r="M247" s="16"/>
      <c r="N247" s="16"/>
      <c r="O247" s="16"/>
      <c r="P247" s="57"/>
      <c r="Q247" s="57"/>
      <c r="R247" s="57"/>
    </row>
    <row r="248" spans="1:18">
      <c r="A248" s="22"/>
      <c r="B248" s="24" t="s">
        <v>146</v>
      </c>
      <c r="C248" s="21" t="s">
        <v>503</v>
      </c>
      <c r="D248" s="86"/>
      <c r="E248" s="24"/>
      <c r="F248" s="22"/>
      <c r="G248" s="21"/>
      <c r="H248" s="21"/>
      <c r="I248" s="21"/>
      <c r="J248" s="21"/>
      <c r="K248" s="21"/>
      <c r="L248" s="21"/>
      <c r="M248" s="21"/>
      <c r="N248" s="21"/>
      <c r="O248" s="21"/>
      <c r="P248" s="39"/>
      <c r="Q248" s="39"/>
      <c r="R248" s="39"/>
    </row>
    <row r="249" spans="1:18">
      <c r="A249" s="85">
        <v>44</v>
      </c>
      <c r="B249" s="37" t="s">
        <v>137</v>
      </c>
      <c r="C249" s="16" t="s">
        <v>502</v>
      </c>
      <c r="D249" s="55">
        <v>6000</v>
      </c>
      <c r="E249" s="37" t="s">
        <v>169</v>
      </c>
      <c r="F249" s="17" t="s">
        <v>213</v>
      </c>
      <c r="G249" s="56"/>
      <c r="H249" s="16"/>
      <c r="I249" s="57"/>
      <c r="J249" s="58"/>
      <c r="K249" s="16"/>
      <c r="L249" s="58"/>
      <c r="M249" s="16"/>
      <c r="N249" s="58"/>
      <c r="O249" s="16"/>
      <c r="P249" s="58"/>
      <c r="Q249" s="16"/>
      <c r="R249" s="16"/>
    </row>
    <row r="250" spans="1:18">
      <c r="A250" s="19"/>
      <c r="B250" s="24" t="s">
        <v>147</v>
      </c>
      <c r="C250" s="18" t="s">
        <v>503</v>
      </c>
      <c r="D250" s="62"/>
      <c r="E250" s="24"/>
      <c r="F250" s="22"/>
      <c r="G250" s="60"/>
      <c r="H250" s="18"/>
      <c r="I250" s="61"/>
      <c r="J250" s="27"/>
      <c r="K250" s="18"/>
      <c r="L250" s="27"/>
      <c r="M250" s="18"/>
      <c r="N250" s="27"/>
      <c r="O250" s="18"/>
      <c r="P250" s="27"/>
      <c r="Q250" s="18"/>
      <c r="R250" s="21"/>
    </row>
    <row r="251" spans="1:18">
      <c r="A251" s="85">
        <v>45</v>
      </c>
      <c r="B251" s="37" t="s">
        <v>137</v>
      </c>
      <c r="C251" s="16" t="s">
        <v>502</v>
      </c>
      <c r="D251" s="78">
        <v>6000</v>
      </c>
      <c r="E251" s="23" t="s">
        <v>186</v>
      </c>
      <c r="F251" s="19" t="s">
        <v>213</v>
      </c>
      <c r="G251" s="56"/>
      <c r="H251" s="16"/>
      <c r="I251" s="57"/>
      <c r="J251" s="58"/>
      <c r="K251" s="16"/>
      <c r="L251" s="58"/>
      <c r="M251" s="16"/>
      <c r="N251" s="58"/>
      <c r="O251" s="16"/>
      <c r="P251" s="58"/>
      <c r="Q251" s="16"/>
      <c r="R251" s="18"/>
    </row>
    <row r="252" spans="1:18">
      <c r="A252" s="22"/>
      <c r="B252" s="24" t="s">
        <v>148</v>
      </c>
      <c r="C252" s="21" t="s">
        <v>503</v>
      </c>
      <c r="D252" s="86"/>
      <c r="E252" s="24"/>
      <c r="F252" s="22"/>
      <c r="G252" s="63"/>
      <c r="H252" s="21"/>
      <c r="I252" s="39"/>
      <c r="J252" s="64"/>
      <c r="K252" s="21"/>
      <c r="L252" s="64"/>
      <c r="M252" s="21"/>
      <c r="N252" s="64"/>
      <c r="O252" s="21"/>
      <c r="P252" s="64"/>
      <c r="Q252" s="21"/>
      <c r="R252" s="21"/>
    </row>
    <row r="253" spans="1:18">
      <c r="A253" s="28"/>
      <c r="B253" s="70"/>
      <c r="C253" s="27"/>
      <c r="D253" s="107"/>
      <c r="E253" s="70"/>
      <c r="F253" s="28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</row>
    <row r="254" spans="1:18">
      <c r="A254" s="28"/>
      <c r="B254" s="70"/>
      <c r="C254" s="27"/>
      <c r="D254" s="107"/>
      <c r="E254" s="70"/>
      <c r="F254" s="28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</row>
    <row r="255" spans="1:18">
      <c r="A255" s="28"/>
      <c r="B255" s="70"/>
      <c r="C255" s="27"/>
      <c r="D255" s="107"/>
      <c r="E255" s="70"/>
      <c r="F255" s="28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</row>
    <row r="256" spans="1:18">
      <c r="A256" s="106"/>
      <c r="B256" s="70"/>
      <c r="C256" s="27"/>
      <c r="D256" s="107"/>
      <c r="E256" s="70"/>
      <c r="F256" s="28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04">
        <v>15</v>
      </c>
    </row>
    <row r="257" spans="1:18">
      <c r="A257" s="306" t="s">
        <v>13</v>
      </c>
      <c r="B257" s="306"/>
      <c r="C257" s="306"/>
      <c r="D257" s="306"/>
      <c r="E257" s="306"/>
      <c r="F257" s="306"/>
      <c r="G257" s="306"/>
      <c r="H257" s="306"/>
      <c r="I257" s="306"/>
      <c r="J257" s="306"/>
      <c r="K257" s="306"/>
      <c r="L257" s="306"/>
      <c r="M257" s="306"/>
      <c r="N257" s="306"/>
      <c r="O257" s="306"/>
      <c r="P257" s="306"/>
      <c r="Q257" s="306"/>
      <c r="R257" s="306"/>
    </row>
    <row r="258" spans="1:18">
      <c r="A258" s="306" t="s">
        <v>57</v>
      </c>
      <c r="B258" s="306"/>
      <c r="C258" s="306"/>
      <c r="D258" s="306"/>
      <c r="E258" s="306"/>
      <c r="F258" s="306"/>
      <c r="G258" s="306"/>
      <c r="H258" s="306"/>
      <c r="I258" s="306"/>
      <c r="J258" s="306"/>
      <c r="K258" s="306"/>
      <c r="L258" s="306"/>
      <c r="M258" s="306"/>
      <c r="N258" s="306"/>
      <c r="O258" s="306"/>
      <c r="P258" s="306"/>
      <c r="Q258" s="306"/>
      <c r="R258" s="306"/>
    </row>
    <row r="259" spans="1:18">
      <c r="A259" s="306" t="s">
        <v>43</v>
      </c>
      <c r="B259" s="306"/>
      <c r="C259" s="306"/>
      <c r="D259" s="306"/>
      <c r="E259" s="306"/>
      <c r="F259" s="306"/>
      <c r="G259" s="306"/>
      <c r="H259" s="306"/>
      <c r="I259" s="306"/>
      <c r="J259" s="306"/>
      <c r="K259" s="306"/>
      <c r="L259" s="306"/>
      <c r="M259" s="306"/>
      <c r="N259" s="306"/>
      <c r="O259" s="306"/>
      <c r="P259" s="306"/>
      <c r="Q259" s="306"/>
      <c r="R259" s="306"/>
    </row>
    <row r="260" spans="1:18" ht="17.399999999999999">
      <c r="A260" s="43" t="s">
        <v>58</v>
      </c>
      <c r="B260" s="43"/>
      <c r="C260" s="44"/>
      <c r="D260" s="44"/>
      <c r="E260" s="45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6"/>
    </row>
    <row r="261" spans="1:18">
      <c r="A261" s="28"/>
      <c r="B261" s="27" t="s">
        <v>91</v>
      </c>
      <c r="C261" s="27"/>
      <c r="D261" s="69"/>
      <c r="E261" s="70"/>
      <c r="F261" s="28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</row>
    <row r="262" spans="1:18">
      <c r="A262" s="28"/>
      <c r="B262" s="27"/>
      <c r="C262" s="27"/>
      <c r="D262" s="69"/>
      <c r="E262" s="70"/>
      <c r="F262" s="28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</row>
    <row r="263" spans="1:18">
      <c r="A263" s="34" t="s">
        <v>11</v>
      </c>
      <c r="B263" s="34" t="s">
        <v>14</v>
      </c>
      <c r="C263" s="34" t="s">
        <v>15</v>
      </c>
      <c r="D263" s="34" t="s">
        <v>6</v>
      </c>
      <c r="E263" s="34" t="s">
        <v>17</v>
      </c>
      <c r="F263" s="34" t="s">
        <v>36</v>
      </c>
      <c r="G263" s="308" t="s">
        <v>38</v>
      </c>
      <c r="H263" s="309"/>
      <c r="I263" s="310"/>
      <c r="J263" s="71" t="s">
        <v>89</v>
      </c>
      <c r="K263" s="72"/>
      <c r="L263" s="72"/>
      <c r="M263" s="72"/>
      <c r="N263" s="72"/>
      <c r="O263" s="72"/>
      <c r="P263" s="72"/>
      <c r="Q263" s="72"/>
      <c r="R263" s="73"/>
    </row>
    <row r="264" spans="1:18" ht="21">
      <c r="A264" s="35" t="s">
        <v>12</v>
      </c>
      <c r="B264" s="35"/>
      <c r="C264" s="35" t="s">
        <v>16</v>
      </c>
      <c r="D264" s="35" t="s">
        <v>35</v>
      </c>
      <c r="E264" s="35" t="s">
        <v>2</v>
      </c>
      <c r="F264" s="35" t="s">
        <v>37</v>
      </c>
      <c r="G264" s="74" t="s">
        <v>18</v>
      </c>
      <c r="H264" s="75" t="s">
        <v>19</v>
      </c>
      <c r="I264" s="76" t="s">
        <v>20</v>
      </c>
      <c r="J264" s="77" t="s">
        <v>21</v>
      </c>
      <c r="K264" s="75" t="s">
        <v>22</v>
      </c>
      <c r="L264" s="77" t="s">
        <v>23</v>
      </c>
      <c r="M264" s="75" t="s">
        <v>24</v>
      </c>
      <c r="N264" s="77" t="s">
        <v>25</v>
      </c>
      <c r="O264" s="75" t="s">
        <v>26</v>
      </c>
      <c r="P264" s="77" t="s">
        <v>27</v>
      </c>
      <c r="Q264" s="75" t="s">
        <v>28</v>
      </c>
      <c r="R264" s="75" t="s">
        <v>29</v>
      </c>
    </row>
    <row r="265" spans="1:18">
      <c r="A265" s="85">
        <v>46</v>
      </c>
      <c r="B265" s="37" t="s">
        <v>149</v>
      </c>
      <c r="C265" s="16" t="s">
        <v>502</v>
      </c>
      <c r="D265" s="55">
        <v>4400</v>
      </c>
      <c r="E265" s="37" t="s">
        <v>185</v>
      </c>
      <c r="F265" s="95" t="s">
        <v>213</v>
      </c>
      <c r="G265" s="56"/>
      <c r="H265" s="16"/>
      <c r="I265" s="57"/>
      <c r="J265" s="16"/>
      <c r="K265" s="16"/>
      <c r="L265" s="16"/>
      <c r="M265" s="16"/>
      <c r="N265" s="16"/>
      <c r="O265" s="16"/>
      <c r="P265" s="16"/>
      <c r="Q265" s="16"/>
      <c r="R265" s="16"/>
    </row>
    <row r="266" spans="1:18">
      <c r="A266" s="22"/>
      <c r="B266" s="24" t="s">
        <v>150</v>
      </c>
      <c r="C266" s="18" t="s">
        <v>503</v>
      </c>
      <c r="D266" s="62"/>
      <c r="E266" s="24"/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</row>
    <row r="267" spans="1:18">
      <c r="A267" s="85">
        <v>47</v>
      </c>
      <c r="B267" s="104" t="s">
        <v>149</v>
      </c>
      <c r="C267" s="16" t="s">
        <v>502</v>
      </c>
      <c r="D267" s="96">
        <v>4400</v>
      </c>
      <c r="E267" s="23" t="s">
        <v>184</v>
      </c>
      <c r="F267" s="97" t="s">
        <v>213</v>
      </c>
      <c r="G267" s="60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</row>
    <row r="268" spans="1:18">
      <c r="A268" s="108"/>
      <c r="B268" s="79" t="s">
        <v>151</v>
      </c>
      <c r="C268" s="18" t="s">
        <v>503</v>
      </c>
      <c r="D268" s="105"/>
      <c r="E268" s="79"/>
      <c r="F268" s="22"/>
      <c r="G268" s="64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</row>
    <row r="269" spans="1:18">
      <c r="A269" s="109">
        <v>48</v>
      </c>
      <c r="B269" s="37" t="s">
        <v>149</v>
      </c>
      <c r="C269" s="16" t="s">
        <v>502</v>
      </c>
      <c r="D269" s="65">
        <v>7000</v>
      </c>
      <c r="E269" s="23" t="s">
        <v>183</v>
      </c>
      <c r="F269" s="19" t="s">
        <v>213</v>
      </c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</row>
    <row r="270" spans="1:18">
      <c r="A270" s="108"/>
      <c r="B270" s="24" t="s">
        <v>152</v>
      </c>
      <c r="C270" s="18" t="s">
        <v>503</v>
      </c>
      <c r="D270" s="86"/>
      <c r="E270" s="24"/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</row>
    <row r="271" spans="1:18">
      <c r="A271" s="85">
        <v>49</v>
      </c>
      <c r="B271" s="37" t="s">
        <v>149</v>
      </c>
      <c r="C271" s="16" t="s">
        <v>502</v>
      </c>
      <c r="D271" s="78">
        <v>7000</v>
      </c>
      <c r="E271" s="23" t="s">
        <v>182</v>
      </c>
      <c r="F271" s="19" t="s">
        <v>213</v>
      </c>
      <c r="G271" s="60"/>
      <c r="H271" s="18"/>
      <c r="I271" s="61"/>
      <c r="J271" s="27"/>
      <c r="K271" s="18"/>
      <c r="L271" s="27"/>
      <c r="M271" s="18"/>
      <c r="N271" s="27"/>
      <c r="O271" s="18"/>
      <c r="P271" s="27"/>
      <c r="Q271" s="18"/>
      <c r="R271" s="61"/>
    </row>
    <row r="272" spans="1:18">
      <c r="A272" s="22"/>
      <c r="B272" s="24" t="s">
        <v>153</v>
      </c>
      <c r="C272" s="18" t="s">
        <v>503</v>
      </c>
      <c r="D272" s="86"/>
      <c r="E272" s="24"/>
      <c r="F272" s="22"/>
      <c r="G272" s="63"/>
      <c r="H272" s="21"/>
      <c r="I272" s="39"/>
      <c r="J272" s="64"/>
      <c r="K272" s="21"/>
      <c r="L272" s="64"/>
      <c r="M272" s="21"/>
      <c r="N272" s="64"/>
      <c r="O272" s="21"/>
      <c r="P272" s="64"/>
      <c r="Q272" s="21"/>
      <c r="R272" s="21"/>
    </row>
    <row r="273" spans="1:18">
      <c r="A273" s="85">
        <v>50</v>
      </c>
      <c r="B273" s="37" t="s">
        <v>149</v>
      </c>
      <c r="C273" s="16" t="s">
        <v>502</v>
      </c>
      <c r="D273" s="55">
        <v>7000</v>
      </c>
      <c r="E273" s="37" t="s">
        <v>181</v>
      </c>
      <c r="F273" s="17" t="s">
        <v>213</v>
      </c>
      <c r="G273" s="56"/>
      <c r="H273" s="16"/>
      <c r="I273" s="57"/>
      <c r="J273" s="58"/>
      <c r="K273" s="16"/>
      <c r="L273" s="58"/>
      <c r="M273" s="16"/>
      <c r="N273" s="58"/>
      <c r="O273" s="16"/>
      <c r="P273" s="58"/>
      <c r="Q273" s="16"/>
      <c r="R273" s="16"/>
    </row>
    <row r="274" spans="1:18">
      <c r="A274" s="19"/>
      <c r="B274" s="24" t="s">
        <v>154</v>
      </c>
      <c r="C274" s="18" t="s">
        <v>503</v>
      </c>
      <c r="D274" s="62"/>
      <c r="E274" s="24"/>
      <c r="F274" s="22"/>
      <c r="G274" s="60"/>
      <c r="H274" s="18"/>
      <c r="I274" s="61"/>
      <c r="J274" s="27"/>
      <c r="K274" s="18"/>
      <c r="L274" s="27"/>
      <c r="M274" s="18"/>
      <c r="N274" s="27"/>
      <c r="O274" s="18"/>
      <c r="P274" s="27"/>
      <c r="Q274" s="18"/>
      <c r="R274" s="21"/>
    </row>
    <row r="275" spans="1:18">
      <c r="A275" s="85">
        <v>51</v>
      </c>
      <c r="B275" s="37" t="s">
        <v>149</v>
      </c>
      <c r="C275" s="16" t="s">
        <v>502</v>
      </c>
      <c r="D275" s="78">
        <v>7000</v>
      </c>
      <c r="E275" s="23" t="s">
        <v>180</v>
      </c>
      <c r="F275" s="19" t="s">
        <v>213</v>
      </c>
      <c r="G275" s="56"/>
      <c r="H275" s="16"/>
      <c r="I275" s="57"/>
      <c r="J275" s="58"/>
      <c r="K275" s="16"/>
      <c r="L275" s="58"/>
      <c r="M275" s="16"/>
      <c r="N275" s="58"/>
      <c r="O275" s="16"/>
      <c r="P275" s="58"/>
      <c r="Q275" s="16"/>
      <c r="R275" s="61"/>
    </row>
    <row r="276" spans="1:18">
      <c r="A276" s="22"/>
      <c r="B276" s="24" t="s">
        <v>155</v>
      </c>
      <c r="C276" s="18" t="s">
        <v>503</v>
      </c>
      <c r="D276" s="86"/>
      <c r="E276" s="24"/>
      <c r="F276" s="22"/>
      <c r="G276" s="63"/>
      <c r="H276" s="21"/>
      <c r="I276" s="39"/>
      <c r="J276" s="64"/>
      <c r="K276" s="21"/>
      <c r="L276" s="64"/>
      <c r="M276" s="21"/>
      <c r="N276" s="64"/>
      <c r="O276" s="21"/>
      <c r="P276" s="64"/>
      <c r="Q276" s="21"/>
      <c r="R276" s="21"/>
    </row>
    <row r="277" spans="1:18">
      <c r="A277" s="85">
        <v>52</v>
      </c>
      <c r="B277" s="37" t="s">
        <v>149</v>
      </c>
      <c r="C277" s="16" t="s">
        <v>502</v>
      </c>
      <c r="D277" s="55">
        <v>7000</v>
      </c>
      <c r="E277" s="37" t="s">
        <v>179</v>
      </c>
      <c r="F277" s="17" t="s">
        <v>213</v>
      </c>
      <c r="G277" s="16"/>
      <c r="H277" s="16"/>
      <c r="I277" s="16"/>
      <c r="J277" s="16"/>
      <c r="K277" s="16"/>
      <c r="L277" s="16"/>
      <c r="M277" s="16"/>
      <c r="N277" s="16"/>
      <c r="O277" s="16"/>
      <c r="P277" s="57"/>
      <c r="Q277" s="57"/>
      <c r="R277" s="57"/>
    </row>
    <row r="278" spans="1:18">
      <c r="A278" s="22"/>
      <c r="B278" s="24" t="s">
        <v>156</v>
      </c>
      <c r="C278" s="21" t="s">
        <v>503</v>
      </c>
      <c r="D278" s="86"/>
      <c r="E278" s="24"/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39"/>
      <c r="Q278" s="39"/>
      <c r="R278" s="39"/>
    </row>
    <row r="279" spans="1:18">
      <c r="A279" s="85">
        <v>53</v>
      </c>
      <c r="B279" s="37" t="s">
        <v>149</v>
      </c>
      <c r="C279" s="16" t="s">
        <v>502</v>
      </c>
      <c r="D279" s="55">
        <v>7000</v>
      </c>
      <c r="E279" s="37" t="s">
        <v>178</v>
      </c>
      <c r="F279" s="17" t="s">
        <v>213</v>
      </c>
      <c r="G279" s="56"/>
      <c r="H279" s="16"/>
      <c r="I279" s="57"/>
      <c r="J279" s="58"/>
      <c r="K279" s="16"/>
      <c r="L279" s="58"/>
      <c r="M279" s="16"/>
      <c r="N279" s="58"/>
      <c r="O279" s="16"/>
      <c r="P279" s="58"/>
      <c r="Q279" s="16"/>
      <c r="R279" s="16"/>
    </row>
    <row r="280" spans="1:18">
      <c r="A280" s="19"/>
      <c r="B280" s="24" t="s">
        <v>157</v>
      </c>
      <c r="C280" s="18" t="s">
        <v>503</v>
      </c>
      <c r="D280" s="62"/>
      <c r="E280" s="24"/>
      <c r="F280" s="22"/>
      <c r="G280" s="60"/>
      <c r="H280" s="18"/>
      <c r="I280" s="61"/>
      <c r="J280" s="27"/>
      <c r="K280" s="18"/>
      <c r="L280" s="27"/>
      <c r="M280" s="18"/>
      <c r="N280" s="27"/>
      <c r="O280" s="18"/>
      <c r="P280" s="27"/>
      <c r="Q280" s="18"/>
      <c r="R280" s="21"/>
    </row>
    <row r="281" spans="1:18">
      <c r="A281" s="85">
        <v>54</v>
      </c>
      <c r="B281" s="37" t="s">
        <v>149</v>
      </c>
      <c r="C281" s="16" t="s">
        <v>502</v>
      </c>
      <c r="D281" s="78">
        <v>7000</v>
      </c>
      <c r="E281" s="23" t="s">
        <v>177</v>
      </c>
      <c r="F281" s="19" t="s">
        <v>213</v>
      </c>
      <c r="G281" s="56"/>
      <c r="H281" s="16"/>
      <c r="I281" s="57"/>
      <c r="J281" s="58"/>
      <c r="K281" s="16"/>
      <c r="L281" s="58"/>
      <c r="M281" s="16"/>
      <c r="N281" s="58"/>
      <c r="O281" s="16"/>
      <c r="P281" s="58"/>
      <c r="Q281" s="16"/>
      <c r="R281" s="18"/>
    </row>
    <row r="282" spans="1:18">
      <c r="A282" s="22"/>
      <c r="B282" s="24" t="s">
        <v>158</v>
      </c>
      <c r="C282" s="21" t="s">
        <v>503</v>
      </c>
      <c r="D282" s="86"/>
      <c r="E282" s="24"/>
      <c r="F282" s="22"/>
      <c r="G282" s="63"/>
      <c r="H282" s="21"/>
      <c r="I282" s="39"/>
      <c r="J282" s="64"/>
      <c r="K282" s="21"/>
      <c r="L282" s="64"/>
      <c r="M282" s="21"/>
      <c r="N282" s="64"/>
      <c r="O282" s="21"/>
      <c r="P282" s="64"/>
      <c r="Q282" s="21"/>
      <c r="R282" s="21"/>
    </row>
    <row r="286" spans="1:18">
      <c r="R286" s="205">
        <v>16</v>
      </c>
    </row>
    <row r="287" spans="1:18">
      <c r="A287" s="306" t="s">
        <v>13</v>
      </c>
      <c r="B287" s="306"/>
      <c r="C287" s="306"/>
      <c r="D287" s="306"/>
      <c r="E287" s="306"/>
      <c r="F287" s="306"/>
      <c r="G287" s="306"/>
      <c r="H287" s="306"/>
      <c r="I287" s="306"/>
      <c r="J287" s="306"/>
      <c r="K287" s="306"/>
      <c r="L287" s="306"/>
      <c r="M287" s="306"/>
      <c r="N287" s="306"/>
      <c r="O287" s="306"/>
      <c r="P287" s="306"/>
      <c r="Q287" s="306"/>
      <c r="R287" s="306"/>
    </row>
    <row r="288" spans="1:18">
      <c r="A288" s="306" t="s">
        <v>57</v>
      </c>
      <c r="B288" s="306"/>
      <c r="C288" s="306"/>
      <c r="D288" s="306"/>
      <c r="E288" s="306"/>
      <c r="F288" s="306"/>
      <c r="G288" s="306"/>
      <c r="H288" s="306"/>
      <c r="I288" s="306"/>
      <c r="J288" s="306"/>
      <c r="K288" s="306"/>
      <c r="L288" s="306"/>
      <c r="M288" s="306"/>
      <c r="N288" s="306"/>
      <c r="O288" s="306"/>
      <c r="P288" s="306"/>
      <c r="Q288" s="306"/>
      <c r="R288" s="306"/>
    </row>
    <row r="289" spans="1:18">
      <c r="A289" s="306" t="s">
        <v>43</v>
      </c>
      <c r="B289" s="306"/>
      <c r="C289" s="306"/>
      <c r="D289" s="306"/>
      <c r="E289" s="306"/>
      <c r="F289" s="306"/>
      <c r="G289" s="306"/>
      <c r="H289" s="306"/>
      <c r="I289" s="306"/>
      <c r="J289" s="306"/>
      <c r="K289" s="306"/>
      <c r="L289" s="306"/>
      <c r="M289" s="306"/>
      <c r="N289" s="306"/>
      <c r="O289" s="306"/>
      <c r="P289" s="306"/>
      <c r="Q289" s="306"/>
      <c r="R289" s="306"/>
    </row>
    <row r="290" spans="1:18" ht="17.399999999999999">
      <c r="A290" s="43" t="s">
        <v>58</v>
      </c>
      <c r="B290" s="43"/>
      <c r="C290" s="44"/>
      <c r="D290" s="44"/>
      <c r="E290" s="45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6"/>
    </row>
    <row r="291" spans="1:18">
      <c r="A291" s="28"/>
      <c r="B291" s="27" t="s">
        <v>91</v>
      </c>
      <c r="C291" s="27"/>
      <c r="D291" s="69"/>
      <c r="E291" s="70"/>
      <c r="F291" s="28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</row>
    <row r="292" spans="1:18">
      <c r="A292" s="28"/>
      <c r="B292" s="27"/>
      <c r="C292" s="27"/>
      <c r="D292" s="69"/>
      <c r="E292" s="70"/>
      <c r="F292" s="28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</row>
    <row r="293" spans="1:18">
      <c r="A293" s="34" t="s">
        <v>11</v>
      </c>
      <c r="B293" s="34" t="s">
        <v>14</v>
      </c>
      <c r="C293" s="34" t="s">
        <v>15</v>
      </c>
      <c r="D293" s="34" t="s">
        <v>6</v>
      </c>
      <c r="E293" s="34" t="s">
        <v>17</v>
      </c>
      <c r="F293" s="34" t="s">
        <v>36</v>
      </c>
      <c r="G293" s="308" t="s">
        <v>38</v>
      </c>
      <c r="H293" s="309"/>
      <c r="I293" s="310"/>
      <c r="J293" s="71" t="s">
        <v>89</v>
      </c>
      <c r="K293" s="72"/>
      <c r="L293" s="72"/>
      <c r="M293" s="72"/>
      <c r="N293" s="72"/>
      <c r="O293" s="72"/>
      <c r="P293" s="72"/>
      <c r="Q293" s="72"/>
      <c r="R293" s="73"/>
    </row>
    <row r="294" spans="1:18" ht="21">
      <c r="A294" s="35" t="s">
        <v>12</v>
      </c>
      <c r="B294" s="35"/>
      <c r="C294" s="35" t="s">
        <v>16</v>
      </c>
      <c r="D294" s="35" t="s">
        <v>35</v>
      </c>
      <c r="E294" s="35" t="s">
        <v>2</v>
      </c>
      <c r="F294" s="35" t="s">
        <v>37</v>
      </c>
      <c r="G294" s="74" t="s">
        <v>18</v>
      </c>
      <c r="H294" s="75" t="s">
        <v>19</v>
      </c>
      <c r="I294" s="76" t="s">
        <v>20</v>
      </c>
      <c r="J294" s="77" t="s">
        <v>21</v>
      </c>
      <c r="K294" s="75" t="s">
        <v>22</v>
      </c>
      <c r="L294" s="77" t="s">
        <v>23</v>
      </c>
      <c r="M294" s="75" t="s">
        <v>24</v>
      </c>
      <c r="N294" s="77" t="s">
        <v>25</v>
      </c>
      <c r="O294" s="75" t="s">
        <v>26</v>
      </c>
      <c r="P294" s="77" t="s">
        <v>27</v>
      </c>
      <c r="Q294" s="75" t="s">
        <v>28</v>
      </c>
      <c r="R294" s="75" t="s">
        <v>29</v>
      </c>
    </row>
    <row r="295" spans="1:18">
      <c r="A295" s="85">
        <v>55</v>
      </c>
      <c r="B295" s="37" t="s">
        <v>149</v>
      </c>
      <c r="C295" s="16" t="s">
        <v>502</v>
      </c>
      <c r="D295" s="102">
        <v>7000</v>
      </c>
      <c r="E295" s="100" t="s">
        <v>178</v>
      </c>
      <c r="F295" s="103" t="s">
        <v>213</v>
      </c>
      <c r="G295" s="56"/>
      <c r="H295" s="16"/>
      <c r="I295" s="57"/>
      <c r="J295" s="58"/>
      <c r="K295" s="16"/>
      <c r="L295" s="58"/>
      <c r="M295" s="16"/>
      <c r="N295" s="58"/>
      <c r="O295" s="16"/>
      <c r="P295" s="58"/>
      <c r="Q295" s="16"/>
      <c r="R295" s="101"/>
    </row>
    <row r="296" spans="1:18">
      <c r="A296" s="85">
        <v>56</v>
      </c>
      <c r="B296" s="37" t="s">
        <v>149</v>
      </c>
      <c r="C296" s="16" t="s">
        <v>502</v>
      </c>
      <c r="D296" s="78">
        <v>7000</v>
      </c>
      <c r="E296" s="23" t="s">
        <v>177</v>
      </c>
      <c r="F296" s="19" t="s">
        <v>213</v>
      </c>
      <c r="G296" s="56"/>
      <c r="H296" s="16"/>
      <c r="I296" s="57"/>
      <c r="J296" s="58"/>
      <c r="K296" s="16"/>
      <c r="L296" s="58"/>
      <c r="M296" s="16"/>
      <c r="N296" s="58"/>
      <c r="O296" s="16"/>
      <c r="P296" s="58"/>
      <c r="Q296" s="16"/>
      <c r="R296" s="18"/>
    </row>
    <row r="297" spans="1:18">
      <c r="A297" s="22"/>
      <c r="B297" s="24" t="s">
        <v>158</v>
      </c>
      <c r="C297" s="18" t="s">
        <v>503</v>
      </c>
      <c r="D297" s="86"/>
      <c r="E297" s="24"/>
      <c r="F297" s="22"/>
      <c r="G297" s="63"/>
      <c r="H297" s="21"/>
      <c r="I297" s="39"/>
      <c r="J297" s="64"/>
      <c r="K297" s="21"/>
      <c r="L297" s="64"/>
      <c r="M297" s="21"/>
      <c r="N297" s="64"/>
      <c r="O297" s="21"/>
      <c r="P297" s="64"/>
      <c r="Q297" s="21"/>
      <c r="R297" s="21"/>
    </row>
    <row r="298" spans="1:18">
      <c r="A298" s="85">
        <v>57</v>
      </c>
      <c r="B298" s="37" t="s">
        <v>149</v>
      </c>
      <c r="C298" s="16" t="s">
        <v>502</v>
      </c>
      <c r="D298" s="55">
        <v>7000</v>
      </c>
      <c r="E298" s="37" t="s">
        <v>176</v>
      </c>
      <c r="F298" s="95" t="s">
        <v>213</v>
      </c>
      <c r="G298" s="56"/>
      <c r="H298" s="16"/>
      <c r="I298" s="57"/>
      <c r="J298" s="16"/>
      <c r="K298" s="16"/>
      <c r="L298" s="16"/>
      <c r="M298" s="16"/>
      <c r="N298" s="16"/>
      <c r="O298" s="16"/>
      <c r="P298" s="16"/>
      <c r="Q298" s="16"/>
      <c r="R298" s="16"/>
    </row>
    <row r="299" spans="1:18">
      <c r="A299" s="22"/>
      <c r="B299" s="24" t="s">
        <v>159</v>
      </c>
      <c r="C299" s="18" t="s">
        <v>503</v>
      </c>
      <c r="D299" s="62"/>
      <c r="E299" s="24"/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</row>
    <row r="300" spans="1:18">
      <c r="A300" s="109">
        <v>58</v>
      </c>
      <c r="B300" s="104" t="s">
        <v>149</v>
      </c>
      <c r="C300" s="16" t="s">
        <v>502</v>
      </c>
      <c r="D300" s="96">
        <v>7000</v>
      </c>
      <c r="E300" s="23" t="s">
        <v>175</v>
      </c>
      <c r="F300" s="97" t="s">
        <v>213</v>
      </c>
      <c r="G300" s="60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</row>
    <row r="301" spans="1:18">
      <c r="A301" s="108"/>
      <c r="B301" s="79" t="s">
        <v>160</v>
      </c>
      <c r="C301" s="18" t="s">
        <v>503</v>
      </c>
      <c r="D301" s="105"/>
      <c r="E301" s="79"/>
      <c r="F301" s="22"/>
      <c r="G301" s="64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</row>
    <row r="302" spans="1:18">
      <c r="A302" s="109">
        <v>59</v>
      </c>
      <c r="B302" s="37" t="s">
        <v>149</v>
      </c>
      <c r="C302" s="16" t="s">
        <v>502</v>
      </c>
      <c r="D302" s="65">
        <v>7000</v>
      </c>
      <c r="E302" s="23" t="s">
        <v>174</v>
      </c>
      <c r="F302" s="19" t="s">
        <v>213</v>
      </c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</row>
    <row r="303" spans="1:18">
      <c r="A303" s="108"/>
      <c r="B303" s="24" t="s">
        <v>161</v>
      </c>
      <c r="C303" s="18" t="s">
        <v>503</v>
      </c>
      <c r="D303" s="86"/>
      <c r="E303" s="24"/>
      <c r="F303" s="2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</row>
    <row r="304" spans="1:18">
      <c r="A304" s="109">
        <v>60</v>
      </c>
      <c r="B304" s="37" t="s">
        <v>149</v>
      </c>
      <c r="C304" s="16" t="s">
        <v>502</v>
      </c>
      <c r="D304" s="78">
        <v>7000</v>
      </c>
      <c r="E304" s="23" t="s">
        <v>173</v>
      </c>
      <c r="F304" s="19" t="s">
        <v>213</v>
      </c>
      <c r="G304" s="60"/>
      <c r="H304" s="18"/>
      <c r="I304" s="61"/>
      <c r="J304" s="27"/>
      <c r="K304" s="18"/>
      <c r="L304" s="27"/>
      <c r="M304" s="18"/>
      <c r="N304" s="27"/>
      <c r="O304" s="18"/>
      <c r="P304" s="27"/>
      <c r="Q304" s="18"/>
      <c r="R304" s="61"/>
    </row>
    <row r="305" spans="1:18">
      <c r="A305" s="22"/>
      <c r="B305" s="24" t="s">
        <v>162</v>
      </c>
      <c r="C305" s="18" t="s">
        <v>503</v>
      </c>
      <c r="D305" s="86"/>
      <c r="E305" s="24"/>
      <c r="F305" s="22"/>
      <c r="G305" s="63"/>
      <c r="H305" s="21"/>
      <c r="I305" s="39"/>
      <c r="J305" s="64"/>
      <c r="K305" s="21"/>
      <c r="L305" s="64"/>
      <c r="M305" s="21"/>
      <c r="N305" s="64"/>
      <c r="O305" s="21"/>
      <c r="P305" s="64"/>
      <c r="Q305" s="21"/>
      <c r="R305" s="21"/>
    </row>
    <row r="306" spans="1:18">
      <c r="A306" s="85">
        <v>61</v>
      </c>
      <c r="B306" s="37" t="s">
        <v>149</v>
      </c>
      <c r="C306" s="16" t="s">
        <v>502</v>
      </c>
      <c r="D306" s="55">
        <v>7000</v>
      </c>
      <c r="E306" s="37" t="s">
        <v>172</v>
      </c>
      <c r="F306" s="17" t="s">
        <v>213</v>
      </c>
      <c r="G306" s="56"/>
      <c r="H306" s="16"/>
      <c r="I306" s="57"/>
      <c r="J306" s="58"/>
      <c r="K306" s="16"/>
      <c r="L306" s="58"/>
      <c r="M306" s="16"/>
      <c r="N306" s="58"/>
      <c r="O306" s="16"/>
      <c r="P306" s="58"/>
      <c r="Q306" s="16"/>
      <c r="R306" s="16"/>
    </row>
    <row r="307" spans="1:18">
      <c r="A307" s="19"/>
      <c r="B307" s="24" t="s">
        <v>163</v>
      </c>
      <c r="C307" s="18" t="s">
        <v>503</v>
      </c>
      <c r="D307" s="62"/>
      <c r="E307" s="24"/>
      <c r="F307" s="22"/>
      <c r="G307" s="60"/>
      <c r="H307" s="18"/>
      <c r="I307" s="61"/>
      <c r="J307" s="27"/>
      <c r="K307" s="18"/>
      <c r="L307" s="27"/>
      <c r="M307" s="18"/>
      <c r="N307" s="27"/>
      <c r="O307" s="18"/>
      <c r="P307" s="27"/>
      <c r="Q307" s="18"/>
      <c r="R307" s="21"/>
    </row>
    <row r="308" spans="1:18">
      <c r="A308" s="85">
        <v>62</v>
      </c>
      <c r="B308" s="37" t="s">
        <v>149</v>
      </c>
      <c r="C308" s="16" t="s">
        <v>502</v>
      </c>
      <c r="D308" s="78">
        <v>7000</v>
      </c>
      <c r="E308" s="23" t="s">
        <v>171</v>
      </c>
      <c r="F308" s="19" t="s">
        <v>213</v>
      </c>
      <c r="G308" s="56"/>
      <c r="H308" s="16"/>
      <c r="I308" s="57"/>
      <c r="J308" s="58"/>
      <c r="K308" s="16"/>
      <c r="L308" s="58"/>
      <c r="M308" s="16"/>
      <c r="N308" s="58"/>
      <c r="O308" s="16"/>
      <c r="P308" s="58"/>
      <c r="Q308" s="16"/>
      <c r="R308" s="61"/>
    </row>
    <row r="309" spans="1:18">
      <c r="A309" s="22"/>
      <c r="B309" s="24" t="s">
        <v>164</v>
      </c>
      <c r="C309" s="18" t="s">
        <v>503</v>
      </c>
      <c r="D309" s="86"/>
      <c r="E309" s="24"/>
      <c r="F309" s="22"/>
      <c r="G309" s="63"/>
      <c r="H309" s="21"/>
      <c r="I309" s="39"/>
      <c r="J309" s="64"/>
      <c r="K309" s="21"/>
      <c r="L309" s="64"/>
      <c r="M309" s="21"/>
      <c r="N309" s="64"/>
      <c r="O309" s="21"/>
      <c r="P309" s="64"/>
      <c r="Q309" s="21"/>
      <c r="R309" s="21"/>
    </row>
    <row r="310" spans="1:18">
      <c r="A310" s="85">
        <v>63</v>
      </c>
      <c r="B310" s="37" t="s">
        <v>149</v>
      </c>
      <c r="C310" s="16" t="s">
        <v>502</v>
      </c>
      <c r="D310" s="55">
        <v>7000</v>
      </c>
      <c r="E310" s="37" t="s">
        <v>170</v>
      </c>
      <c r="F310" s="17" t="s">
        <v>213</v>
      </c>
      <c r="G310" s="16"/>
      <c r="H310" s="16"/>
      <c r="I310" s="16"/>
      <c r="J310" s="16"/>
      <c r="K310" s="16"/>
      <c r="L310" s="16"/>
      <c r="M310" s="16"/>
      <c r="N310" s="16"/>
      <c r="O310" s="16"/>
      <c r="P310" s="57"/>
      <c r="Q310" s="57"/>
      <c r="R310" s="57"/>
    </row>
    <row r="311" spans="1:18">
      <c r="A311" s="22"/>
      <c r="B311" s="24" t="s">
        <v>165</v>
      </c>
      <c r="C311" s="21" t="s">
        <v>503</v>
      </c>
      <c r="D311" s="86"/>
      <c r="E311" s="24"/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39"/>
      <c r="Q311" s="39"/>
      <c r="R311" s="39"/>
    </row>
    <row r="312" spans="1:18">
      <c r="A312" s="85">
        <v>64</v>
      </c>
      <c r="B312" s="37" t="s">
        <v>149</v>
      </c>
      <c r="C312" s="16" t="s">
        <v>502</v>
      </c>
      <c r="D312" s="55">
        <v>7000</v>
      </c>
      <c r="E312" s="37" t="s">
        <v>169</v>
      </c>
      <c r="F312" s="17" t="s">
        <v>213</v>
      </c>
      <c r="G312" s="56"/>
      <c r="H312" s="16"/>
      <c r="I312" s="57"/>
      <c r="J312" s="58"/>
      <c r="K312" s="16"/>
      <c r="L312" s="58"/>
      <c r="M312" s="16"/>
      <c r="N312" s="58"/>
      <c r="O312" s="16"/>
      <c r="P312" s="58"/>
      <c r="Q312" s="16"/>
      <c r="R312" s="16"/>
    </row>
    <row r="313" spans="1:18">
      <c r="A313" s="19"/>
      <c r="B313" s="24" t="s">
        <v>166</v>
      </c>
      <c r="C313" s="18" t="s">
        <v>503</v>
      </c>
      <c r="D313" s="62"/>
      <c r="E313" s="24"/>
      <c r="F313" s="22"/>
      <c r="G313" s="60"/>
      <c r="H313" s="18"/>
      <c r="I313" s="61"/>
      <c r="J313" s="27"/>
      <c r="K313" s="18"/>
      <c r="L313" s="27"/>
      <c r="M313" s="18"/>
      <c r="N313" s="27"/>
      <c r="O313" s="18"/>
      <c r="P313" s="27"/>
      <c r="Q313" s="18"/>
      <c r="R313" s="21"/>
    </row>
    <row r="314" spans="1:18">
      <c r="A314" s="85">
        <v>65</v>
      </c>
      <c r="B314" s="37" t="s">
        <v>149</v>
      </c>
      <c r="C314" s="16" t="s">
        <v>502</v>
      </c>
      <c r="D314" s="78">
        <v>7000</v>
      </c>
      <c r="E314" s="23" t="s">
        <v>168</v>
      </c>
      <c r="F314" s="19" t="s">
        <v>213</v>
      </c>
      <c r="G314" s="56"/>
      <c r="H314" s="16"/>
      <c r="I314" s="57"/>
      <c r="J314" s="58"/>
      <c r="K314" s="16"/>
      <c r="L314" s="58"/>
      <c r="M314" s="16"/>
      <c r="N314" s="58"/>
      <c r="O314" s="16"/>
      <c r="P314" s="58"/>
      <c r="Q314" s="16"/>
      <c r="R314" s="18"/>
    </row>
    <row r="315" spans="1:18">
      <c r="A315" s="22"/>
      <c r="B315" s="24" t="s">
        <v>167</v>
      </c>
      <c r="C315" s="21" t="s">
        <v>503</v>
      </c>
      <c r="D315" s="86"/>
      <c r="E315" s="24"/>
      <c r="F315" s="22"/>
      <c r="G315" s="63"/>
      <c r="H315" s="21"/>
      <c r="I315" s="39"/>
      <c r="J315" s="64"/>
      <c r="K315" s="21"/>
      <c r="L315" s="64"/>
      <c r="M315" s="21"/>
      <c r="N315" s="64"/>
      <c r="O315" s="21"/>
      <c r="P315" s="64"/>
      <c r="Q315" s="21"/>
      <c r="R315" s="21"/>
    </row>
    <row r="316" spans="1:18">
      <c r="R316" s="205">
        <v>17</v>
      </c>
    </row>
    <row r="317" spans="1:18">
      <c r="A317" s="306"/>
      <c r="B317" s="306"/>
      <c r="C317" s="306"/>
      <c r="D317" s="306"/>
      <c r="E317" s="306"/>
      <c r="F317" s="306"/>
      <c r="G317" s="306"/>
      <c r="H317" s="306"/>
      <c r="I317" s="306"/>
      <c r="J317" s="306"/>
      <c r="K317" s="306"/>
      <c r="L317" s="306"/>
      <c r="M317" s="306"/>
      <c r="N317" s="306"/>
      <c r="O317" s="306"/>
      <c r="P317" s="306"/>
      <c r="Q317" s="306"/>
      <c r="R317" s="306"/>
    </row>
    <row r="318" spans="1:18">
      <c r="A318" s="306"/>
      <c r="B318" s="306"/>
      <c r="C318" s="306"/>
      <c r="D318" s="306"/>
      <c r="E318" s="306"/>
      <c r="F318" s="306"/>
      <c r="G318" s="306"/>
      <c r="H318" s="306"/>
      <c r="I318" s="306"/>
      <c r="J318" s="306"/>
      <c r="K318" s="306"/>
      <c r="L318" s="306"/>
      <c r="M318" s="306"/>
      <c r="N318" s="306"/>
      <c r="O318" s="306"/>
      <c r="P318" s="306"/>
      <c r="Q318" s="306"/>
      <c r="R318" s="306"/>
    </row>
    <row r="319" spans="1:18">
      <c r="A319" s="306"/>
      <c r="B319" s="306"/>
      <c r="C319" s="306"/>
      <c r="D319" s="306"/>
      <c r="E319" s="306"/>
      <c r="F319" s="306"/>
      <c r="G319" s="306"/>
      <c r="H319" s="306"/>
      <c r="I319" s="306"/>
      <c r="J319" s="306"/>
      <c r="K319" s="306"/>
      <c r="L319" s="306"/>
      <c r="M319" s="306"/>
      <c r="N319" s="306"/>
      <c r="O319" s="306"/>
      <c r="P319" s="306"/>
      <c r="Q319" s="306"/>
      <c r="R319" s="306"/>
    </row>
    <row r="320" spans="1:18" ht="17.399999999999999">
      <c r="A320" s="43"/>
      <c r="B320" s="43"/>
      <c r="C320" s="44"/>
      <c r="D320" s="44"/>
      <c r="E320" s="45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6"/>
    </row>
    <row r="321" spans="1:18">
      <c r="A321" s="28"/>
      <c r="B321" s="27"/>
      <c r="C321" s="27"/>
      <c r="D321" s="69"/>
      <c r="E321" s="70"/>
      <c r="F321" s="28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</row>
    <row r="322" spans="1:18">
      <c r="A322" s="28"/>
      <c r="B322" s="27"/>
      <c r="C322" s="27"/>
      <c r="D322" s="69"/>
      <c r="E322" s="70"/>
      <c r="F322" s="28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</row>
    <row r="323" spans="1:18">
      <c r="A323" s="106"/>
      <c r="B323" s="70"/>
      <c r="C323" s="27"/>
      <c r="D323" s="107"/>
      <c r="E323" s="70"/>
      <c r="F323" s="28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</row>
    <row r="324" spans="1:18">
      <c r="A324" s="28"/>
      <c r="B324" s="70"/>
      <c r="C324" s="27"/>
      <c r="D324" s="110"/>
      <c r="E324" s="70"/>
      <c r="F324" s="28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</row>
    <row r="325" spans="1:18">
      <c r="A325" s="106"/>
      <c r="B325" s="70"/>
      <c r="C325" s="27"/>
      <c r="D325" s="111"/>
      <c r="E325" s="70"/>
      <c r="F325" s="28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</row>
    <row r="326" spans="1:18">
      <c r="A326" s="28"/>
      <c r="B326" s="70"/>
      <c r="C326" s="27"/>
      <c r="D326" s="107"/>
      <c r="E326" s="70"/>
      <c r="F326" s="28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</row>
    <row r="327" spans="1:18">
      <c r="A327" s="106"/>
      <c r="B327" s="70"/>
      <c r="C327" s="27"/>
      <c r="D327" s="107"/>
      <c r="E327" s="70"/>
      <c r="F327" s="28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</row>
    <row r="328" spans="1:18">
      <c r="A328" s="28"/>
      <c r="B328" s="70"/>
      <c r="C328" s="27"/>
      <c r="D328" s="110"/>
      <c r="E328" s="70"/>
      <c r="F328" s="28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</row>
    <row r="329" spans="1:18">
      <c r="A329" s="28"/>
      <c r="B329" s="70"/>
      <c r="C329" s="27"/>
      <c r="D329" s="96"/>
      <c r="E329" s="70"/>
      <c r="F329" s="28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>
      <c r="A330" s="106"/>
      <c r="B330" s="70"/>
      <c r="C330" s="27"/>
      <c r="D330" s="111"/>
      <c r="E330" s="70"/>
      <c r="F330" s="28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>
      <c r="A331" s="28"/>
      <c r="B331" s="70"/>
      <c r="C331" s="27"/>
      <c r="D331" s="107"/>
      <c r="E331" s="70"/>
      <c r="F331" s="28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>
      <c r="A332" s="106"/>
      <c r="B332" s="70"/>
      <c r="C332" s="27"/>
      <c r="D332" s="107"/>
      <c r="E332" s="70"/>
      <c r="F332" s="28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>
      <c r="A333" s="106"/>
      <c r="B333" s="70"/>
      <c r="C333" s="27"/>
      <c r="D333" s="111"/>
      <c r="E333" s="70"/>
      <c r="F333" s="28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>
      <c r="A334" s="28"/>
      <c r="B334" s="70"/>
      <c r="C334" s="27"/>
      <c r="D334" s="107"/>
      <c r="E334" s="70"/>
      <c r="F334" s="28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>
      <c r="A335" s="28"/>
      <c r="B335" s="70"/>
      <c r="C335" s="27"/>
      <c r="D335" s="107"/>
      <c r="E335" s="70"/>
      <c r="F335" s="28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>
      <c r="A336" s="28"/>
      <c r="B336" s="70"/>
      <c r="C336" s="27"/>
      <c r="D336" s="107"/>
      <c r="E336" s="70"/>
      <c r="F336" s="28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>
      <c r="A337" s="106"/>
      <c r="B337" s="70"/>
      <c r="C337" s="27"/>
      <c r="D337" s="107"/>
      <c r="E337" s="70"/>
      <c r="F337" s="28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>
      <c r="A338" s="28"/>
      <c r="B338" s="70"/>
      <c r="C338" s="27"/>
      <c r="D338" s="110"/>
      <c r="E338" s="70"/>
      <c r="F338" s="28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>
      <c r="A339" s="106"/>
      <c r="B339" s="70"/>
      <c r="C339" s="27"/>
      <c r="D339" s="111"/>
      <c r="E339" s="70"/>
      <c r="F339" s="28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>
      <c r="A340" s="28"/>
      <c r="B340" s="70"/>
      <c r="C340" s="27"/>
      <c r="D340" s="107"/>
      <c r="E340" s="70"/>
      <c r="F340" s="28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>
      <c r="A341" s="28"/>
      <c r="B341" s="112"/>
      <c r="C341" s="27"/>
      <c r="D341" s="107"/>
      <c r="E341" s="70"/>
      <c r="F341" s="28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>
      <c r="A342" s="28"/>
      <c r="B342" s="112"/>
      <c r="C342" s="27"/>
      <c r="D342" s="107"/>
      <c r="E342" s="70"/>
      <c r="F342" s="28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>
      <c r="A343" s="28"/>
      <c r="B343" s="112"/>
      <c r="C343" s="27"/>
      <c r="D343" s="107"/>
      <c r="E343" s="70"/>
      <c r="F343" s="28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</row>
    <row r="347" spans="1:18">
      <c r="A347" s="306" t="s">
        <v>13</v>
      </c>
      <c r="B347" s="306"/>
      <c r="C347" s="306"/>
      <c r="D347" s="306"/>
      <c r="E347" s="306"/>
      <c r="F347" s="306"/>
      <c r="G347" s="306"/>
      <c r="H347" s="306"/>
      <c r="I347" s="306"/>
      <c r="J347" s="306"/>
      <c r="K347" s="306"/>
      <c r="L347" s="306"/>
      <c r="M347" s="306"/>
      <c r="N347" s="306"/>
      <c r="O347" s="306"/>
      <c r="P347" s="306"/>
      <c r="Q347" s="306"/>
      <c r="R347" s="306"/>
    </row>
    <row r="348" spans="1:18">
      <c r="A348" s="306" t="s">
        <v>57</v>
      </c>
      <c r="B348" s="306"/>
      <c r="C348" s="306"/>
      <c r="D348" s="306"/>
      <c r="E348" s="306"/>
      <c r="F348" s="306"/>
      <c r="G348" s="306"/>
      <c r="H348" s="306"/>
      <c r="I348" s="306"/>
      <c r="J348" s="306"/>
      <c r="K348" s="306"/>
      <c r="L348" s="306"/>
      <c r="M348" s="306"/>
      <c r="N348" s="306"/>
      <c r="O348" s="306"/>
      <c r="P348" s="306"/>
      <c r="Q348" s="306"/>
      <c r="R348" s="306"/>
    </row>
    <row r="349" spans="1:18">
      <c r="A349" s="306" t="s">
        <v>43</v>
      </c>
      <c r="B349" s="306"/>
      <c r="C349" s="306"/>
      <c r="D349" s="306"/>
      <c r="E349" s="306"/>
      <c r="F349" s="306"/>
      <c r="G349" s="306"/>
      <c r="H349" s="306"/>
      <c r="I349" s="306"/>
      <c r="J349" s="306"/>
      <c r="K349" s="306"/>
      <c r="L349" s="306"/>
      <c r="M349" s="306"/>
      <c r="N349" s="306"/>
      <c r="O349" s="306"/>
      <c r="P349" s="306"/>
      <c r="Q349" s="306"/>
      <c r="R349" s="306"/>
    </row>
    <row r="350" spans="1:18" ht="17.399999999999999">
      <c r="A350" s="43" t="s">
        <v>58</v>
      </c>
      <c r="B350" s="43"/>
      <c r="C350" s="44"/>
      <c r="D350" s="44"/>
      <c r="E350" s="45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6"/>
    </row>
    <row r="351" spans="1:18">
      <c r="A351" s="28"/>
      <c r="B351" s="27" t="s">
        <v>188</v>
      </c>
      <c r="C351" s="27"/>
      <c r="D351" s="69"/>
      <c r="E351" s="70"/>
      <c r="F351" s="28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</row>
    <row r="352" spans="1:18">
      <c r="A352" s="28"/>
      <c r="B352" s="27"/>
      <c r="C352" s="27"/>
      <c r="D352" s="69"/>
      <c r="E352" s="70"/>
      <c r="F352" s="28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</row>
    <row r="353" spans="1:18">
      <c r="A353" s="34" t="s">
        <v>11</v>
      </c>
      <c r="B353" s="34" t="s">
        <v>14</v>
      </c>
      <c r="C353" s="34" t="s">
        <v>15</v>
      </c>
      <c r="D353" s="34" t="s">
        <v>6</v>
      </c>
      <c r="E353" s="34" t="s">
        <v>17</v>
      </c>
      <c r="F353" s="34" t="s">
        <v>36</v>
      </c>
      <c r="G353" s="308" t="s">
        <v>38</v>
      </c>
      <c r="H353" s="309"/>
      <c r="I353" s="310"/>
      <c r="J353" s="71" t="s">
        <v>89</v>
      </c>
      <c r="K353" s="72"/>
      <c r="L353" s="72"/>
      <c r="M353" s="72"/>
      <c r="N353" s="72"/>
      <c r="O353" s="72"/>
      <c r="P353" s="72"/>
      <c r="Q353" s="72"/>
      <c r="R353" s="73"/>
    </row>
    <row r="354" spans="1:18" ht="21">
      <c r="A354" s="35" t="s">
        <v>12</v>
      </c>
      <c r="B354" s="35"/>
      <c r="C354" s="35" t="s">
        <v>16</v>
      </c>
      <c r="D354" s="35" t="s">
        <v>35</v>
      </c>
      <c r="E354" s="35" t="s">
        <v>2</v>
      </c>
      <c r="F354" s="35" t="s">
        <v>37</v>
      </c>
      <c r="G354" s="74" t="s">
        <v>18</v>
      </c>
      <c r="H354" s="75" t="s">
        <v>19</v>
      </c>
      <c r="I354" s="76" t="s">
        <v>20</v>
      </c>
      <c r="J354" s="77" t="s">
        <v>21</v>
      </c>
      <c r="K354" s="75" t="s">
        <v>22</v>
      </c>
      <c r="L354" s="77" t="s">
        <v>23</v>
      </c>
      <c r="M354" s="75" t="s">
        <v>24</v>
      </c>
      <c r="N354" s="77" t="s">
        <v>25</v>
      </c>
      <c r="O354" s="75" t="s">
        <v>26</v>
      </c>
      <c r="P354" s="77" t="s">
        <v>27</v>
      </c>
      <c r="Q354" s="75" t="s">
        <v>28</v>
      </c>
      <c r="R354" s="75" t="s">
        <v>29</v>
      </c>
    </row>
    <row r="355" spans="1:18">
      <c r="A355" s="85">
        <v>2</v>
      </c>
      <c r="B355" s="37" t="s">
        <v>189</v>
      </c>
      <c r="C355" s="16" t="s">
        <v>421</v>
      </c>
      <c r="D355" s="78">
        <v>15000</v>
      </c>
      <c r="E355" s="23" t="s">
        <v>539</v>
      </c>
      <c r="F355" s="19" t="s">
        <v>213</v>
      </c>
      <c r="G355" s="56"/>
      <c r="H355" s="16"/>
      <c r="I355" s="57"/>
      <c r="J355" s="58"/>
      <c r="K355" s="16"/>
      <c r="L355" s="58"/>
      <c r="M355" s="16"/>
      <c r="N355" s="58"/>
      <c r="O355" s="16"/>
      <c r="P355" s="58"/>
      <c r="Q355" s="16"/>
      <c r="R355" s="18"/>
    </row>
    <row r="356" spans="1:18">
      <c r="A356" s="109"/>
      <c r="B356" s="23"/>
      <c r="C356" s="18" t="s">
        <v>449</v>
      </c>
      <c r="D356" s="78"/>
      <c r="E356" s="23"/>
      <c r="F356" s="19"/>
      <c r="G356" s="60"/>
      <c r="H356" s="18"/>
      <c r="I356" s="61"/>
      <c r="J356" s="27"/>
      <c r="K356" s="18"/>
      <c r="L356" s="27"/>
      <c r="M356" s="18"/>
      <c r="N356" s="27"/>
      <c r="O356" s="18"/>
      <c r="P356" s="27"/>
      <c r="Q356" s="18"/>
      <c r="R356" s="18"/>
    </row>
    <row r="357" spans="1:18">
      <c r="A357" s="109"/>
      <c r="B357" s="23"/>
      <c r="C357" s="18" t="s">
        <v>450</v>
      </c>
      <c r="D357" s="78"/>
      <c r="E357" s="23"/>
      <c r="F357" s="19"/>
      <c r="G357" s="60"/>
      <c r="H357" s="18"/>
      <c r="I357" s="61"/>
      <c r="J357" s="27"/>
      <c r="K357" s="18"/>
      <c r="L357" s="27"/>
      <c r="M357" s="18"/>
      <c r="N357" s="27"/>
      <c r="O357" s="18"/>
      <c r="P357" s="27"/>
      <c r="Q357" s="18"/>
      <c r="R357" s="18"/>
    </row>
    <row r="358" spans="1:18">
      <c r="A358" s="85">
        <v>3</v>
      </c>
      <c r="B358" s="37" t="s">
        <v>190</v>
      </c>
      <c r="C358" s="16" t="s">
        <v>421</v>
      </c>
      <c r="D358" s="55">
        <v>15000</v>
      </c>
      <c r="E358" s="37" t="s">
        <v>298</v>
      </c>
      <c r="F358" s="95" t="s">
        <v>213</v>
      </c>
      <c r="G358" s="56"/>
      <c r="H358" s="16"/>
      <c r="I358" s="57"/>
      <c r="J358" s="16"/>
      <c r="K358" s="16"/>
      <c r="L358" s="16"/>
      <c r="M358" s="16"/>
      <c r="N358" s="16"/>
      <c r="O358" s="16"/>
      <c r="P358" s="16"/>
      <c r="Q358" s="16"/>
      <c r="R358" s="16"/>
    </row>
    <row r="359" spans="1:18">
      <c r="A359" s="109"/>
      <c r="B359" s="23" t="s">
        <v>191</v>
      </c>
      <c r="C359" s="18" t="s">
        <v>449</v>
      </c>
      <c r="D359" s="65"/>
      <c r="E359" s="23"/>
      <c r="F359" s="97"/>
      <c r="G359" s="60"/>
      <c r="H359" s="18"/>
      <c r="I359" s="61"/>
      <c r="J359" s="18"/>
      <c r="K359" s="18"/>
      <c r="L359" s="18"/>
      <c r="M359" s="18"/>
      <c r="N359" s="18"/>
      <c r="O359" s="18"/>
      <c r="P359" s="18"/>
      <c r="Q359" s="18"/>
      <c r="R359" s="18"/>
    </row>
    <row r="360" spans="1:18">
      <c r="A360" s="22"/>
      <c r="B360" s="24"/>
      <c r="C360" s="21" t="s">
        <v>450</v>
      </c>
      <c r="D360" s="62"/>
      <c r="E360" s="24"/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</row>
    <row r="361" spans="1:18">
      <c r="A361" s="109">
        <v>4</v>
      </c>
      <c r="B361" s="104" t="s">
        <v>192</v>
      </c>
      <c r="C361" s="16" t="s">
        <v>421</v>
      </c>
      <c r="D361" s="96">
        <v>15000</v>
      </c>
      <c r="E361" s="23" t="s">
        <v>298</v>
      </c>
      <c r="F361" s="97" t="s">
        <v>213</v>
      </c>
      <c r="G361" s="60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</row>
    <row r="362" spans="1:18">
      <c r="A362" s="19"/>
      <c r="B362" s="99" t="s">
        <v>193</v>
      </c>
      <c r="C362" s="18" t="s">
        <v>449</v>
      </c>
      <c r="D362" s="81"/>
      <c r="E362" s="99"/>
      <c r="F362" s="97"/>
      <c r="G362" s="27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</row>
    <row r="363" spans="1:18">
      <c r="A363" s="109"/>
      <c r="B363" s="79"/>
      <c r="C363" s="21" t="s">
        <v>450</v>
      </c>
      <c r="D363" s="105"/>
      <c r="E363" s="79"/>
      <c r="F363" s="22"/>
      <c r="G363" s="64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</row>
    <row r="364" spans="1:18">
      <c r="A364" s="85">
        <v>5</v>
      </c>
      <c r="B364" s="37" t="s">
        <v>194</v>
      </c>
      <c r="C364" s="16" t="s">
        <v>421</v>
      </c>
      <c r="D364" s="65">
        <v>15000</v>
      </c>
      <c r="E364" s="23" t="s">
        <v>539</v>
      </c>
      <c r="F364" s="19" t="s">
        <v>213</v>
      </c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</row>
    <row r="365" spans="1:18">
      <c r="A365" s="19"/>
      <c r="B365" s="23" t="s">
        <v>195</v>
      </c>
      <c r="C365" s="18" t="s">
        <v>449</v>
      </c>
      <c r="D365" s="65"/>
      <c r="E365" s="23"/>
      <c r="F365" s="19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</row>
    <row r="366" spans="1:18">
      <c r="A366" s="108"/>
      <c r="B366" s="24"/>
      <c r="C366" s="21" t="s">
        <v>450</v>
      </c>
      <c r="D366" s="86"/>
      <c r="E366" s="24"/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</row>
    <row r="367" spans="1:18">
      <c r="A367" s="109">
        <v>6</v>
      </c>
      <c r="B367" s="37" t="s">
        <v>196</v>
      </c>
      <c r="C367" s="18" t="s">
        <v>451</v>
      </c>
      <c r="D367" s="78">
        <v>10000</v>
      </c>
      <c r="E367" s="23" t="s">
        <v>506</v>
      </c>
      <c r="F367" s="19" t="s">
        <v>213</v>
      </c>
      <c r="G367" s="60"/>
      <c r="H367" s="18"/>
      <c r="I367" s="61"/>
      <c r="J367" s="27"/>
      <c r="K367" s="18"/>
      <c r="L367" s="27"/>
      <c r="M367" s="18"/>
      <c r="N367" s="27"/>
      <c r="O367" s="18"/>
      <c r="P367" s="27"/>
      <c r="Q367" s="18"/>
      <c r="R367" s="61"/>
    </row>
    <row r="368" spans="1:18">
      <c r="A368" s="109"/>
      <c r="B368" s="23" t="s">
        <v>197</v>
      </c>
      <c r="C368" s="18"/>
      <c r="D368" s="78"/>
      <c r="E368" s="23"/>
      <c r="F368" s="19"/>
      <c r="G368" s="60"/>
      <c r="H368" s="18"/>
      <c r="I368" s="61"/>
      <c r="J368" s="27"/>
      <c r="K368" s="18"/>
      <c r="L368" s="27"/>
      <c r="M368" s="18"/>
      <c r="N368" s="27"/>
      <c r="O368" s="18"/>
      <c r="P368" s="27"/>
      <c r="Q368" s="18"/>
      <c r="R368" s="61"/>
    </row>
    <row r="369" spans="1:18">
      <c r="A369" s="85">
        <v>7</v>
      </c>
      <c r="B369" s="37" t="s">
        <v>198</v>
      </c>
      <c r="C369" s="16" t="s">
        <v>452</v>
      </c>
      <c r="D369" s="55">
        <v>15000</v>
      </c>
      <c r="E369" s="37" t="s">
        <v>298</v>
      </c>
      <c r="F369" s="17" t="s">
        <v>213</v>
      </c>
      <c r="G369" s="56"/>
      <c r="H369" s="16"/>
      <c r="I369" s="57"/>
      <c r="J369" s="58"/>
      <c r="K369" s="16"/>
      <c r="L369" s="58"/>
      <c r="M369" s="16"/>
      <c r="N369" s="58"/>
      <c r="O369" s="16"/>
      <c r="P369" s="58"/>
      <c r="Q369" s="16"/>
      <c r="R369" s="16"/>
    </row>
    <row r="370" spans="1:18">
      <c r="A370" s="109"/>
      <c r="B370" s="23"/>
      <c r="C370" s="18" t="s">
        <v>449</v>
      </c>
      <c r="D370" s="65"/>
      <c r="E370" s="23"/>
      <c r="F370" s="19"/>
      <c r="G370" s="60"/>
      <c r="H370" s="18"/>
      <c r="I370" s="61"/>
      <c r="J370" s="27"/>
      <c r="K370" s="18"/>
      <c r="L370" s="27"/>
      <c r="M370" s="18"/>
      <c r="N370" s="27"/>
      <c r="O370" s="18"/>
      <c r="P370" s="27"/>
      <c r="Q370" s="18"/>
      <c r="R370" s="18"/>
    </row>
    <row r="371" spans="1:18">
      <c r="A371" s="19"/>
      <c r="B371" s="24"/>
      <c r="C371" s="18" t="s">
        <v>450</v>
      </c>
      <c r="D371" s="62"/>
      <c r="E371" s="24"/>
      <c r="F371" s="22"/>
      <c r="G371" s="60"/>
      <c r="H371" s="18"/>
      <c r="I371" s="61"/>
      <c r="J371" s="27"/>
      <c r="K371" s="18"/>
      <c r="L371" s="27"/>
      <c r="M371" s="18"/>
      <c r="N371" s="27"/>
      <c r="O371" s="18"/>
      <c r="P371" s="27"/>
      <c r="Q371" s="18"/>
      <c r="R371" s="21"/>
    </row>
    <row r="372" spans="1:18">
      <c r="A372" s="85">
        <v>8</v>
      </c>
      <c r="B372" s="37" t="s">
        <v>199</v>
      </c>
      <c r="C372" s="16" t="s">
        <v>452</v>
      </c>
      <c r="D372" s="78">
        <v>36000</v>
      </c>
      <c r="E372" s="23" t="s">
        <v>298</v>
      </c>
      <c r="F372" s="19" t="s">
        <v>213</v>
      </c>
      <c r="G372" s="56"/>
      <c r="H372" s="16"/>
      <c r="I372" s="57"/>
      <c r="J372" s="58"/>
      <c r="K372" s="16"/>
      <c r="L372" s="58"/>
      <c r="M372" s="16"/>
      <c r="N372" s="58"/>
      <c r="O372" s="16"/>
      <c r="P372" s="58"/>
      <c r="Q372" s="16"/>
      <c r="R372" s="61"/>
    </row>
    <row r="373" spans="1:18">
      <c r="A373" s="109"/>
      <c r="B373" s="23" t="s">
        <v>200</v>
      </c>
      <c r="C373" s="18" t="s">
        <v>449</v>
      </c>
      <c r="D373" s="78"/>
      <c r="E373" s="23"/>
      <c r="F373" s="19"/>
      <c r="G373" s="60"/>
      <c r="H373" s="18"/>
      <c r="I373" s="61"/>
      <c r="J373" s="27"/>
      <c r="K373" s="18"/>
      <c r="L373" s="27"/>
      <c r="M373" s="18"/>
      <c r="N373" s="27"/>
      <c r="O373" s="18"/>
      <c r="P373" s="27"/>
      <c r="Q373" s="18"/>
      <c r="R373" s="61"/>
    </row>
    <row r="374" spans="1:18">
      <c r="A374" s="22"/>
      <c r="B374" s="24"/>
      <c r="C374" s="21" t="s">
        <v>450</v>
      </c>
      <c r="D374" s="86"/>
      <c r="E374" s="24"/>
      <c r="F374" s="22"/>
      <c r="G374" s="63"/>
      <c r="H374" s="21"/>
      <c r="I374" s="39"/>
      <c r="J374" s="64"/>
      <c r="K374" s="21"/>
      <c r="L374" s="64"/>
      <c r="M374" s="21"/>
      <c r="N374" s="64"/>
      <c r="O374" s="21"/>
      <c r="P374" s="64"/>
      <c r="Q374" s="21"/>
      <c r="R374" s="21"/>
    </row>
    <row r="375" spans="1:18">
      <c r="A375" s="28"/>
      <c r="B375" s="70"/>
      <c r="C375" s="27"/>
      <c r="D375" s="107"/>
      <c r="E375" s="70"/>
      <c r="F375" s="28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</row>
    <row r="376" spans="1:18">
      <c r="R376" s="205">
        <v>18</v>
      </c>
    </row>
    <row r="377" spans="1:18">
      <c r="A377" s="306" t="s">
        <v>13</v>
      </c>
      <c r="B377" s="306"/>
      <c r="C377" s="306"/>
      <c r="D377" s="306"/>
      <c r="E377" s="306"/>
      <c r="F377" s="306"/>
      <c r="G377" s="306"/>
      <c r="H377" s="306"/>
      <c r="I377" s="306"/>
      <c r="J377" s="306"/>
      <c r="K377" s="306"/>
      <c r="L377" s="306"/>
      <c r="M377" s="306"/>
      <c r="N377" s="306"/>
      <c r="O377" s="306"/>
      <c r="P377" s="306"/>
      <c r="Q377" s="306"/>
      <c r="R377" s="306"/>
    </row>
    <row r="378" spans="1:18">
      <c r="A378" s="306" t="s">
        <v>57</v>
      </c>
      <c r="B378" s="306"/>
      <c r="C378" s="306"/>
      <c r="D378" s="306"/>
      <c r="E378" s="306"/>
      <c r="F378" s="306"/>
      <c r="G378" s="306"/>
      <c r="H378" s="306"/>
      <c r="I378" s="306"/>
      <c r="J378" s="306"/>
      <c r="K378" s="306"/>
      <c r="L378" s="306"/>
      <c r="M378" s="306"/>
      <c r="N378" s="306"/>
      <c r="O378" s="306"/>
      <c r="P378" s="306"/>
      <c r="Q378" s="306"/>
      <c r="R378" s="306"/>
    </row>
    <row r="379" spans="1:18">
      <c r="A379" s="306" t="s">
        <v>43</v>
      </c>
      <c r="B379" s="306"/>
      <c r="C379" s="306"/>
      <c r="D379" s="306"/>
      <c r="E379" s="306"/>
      <c r="F379" s="306"/>
      <c r="G379" s="306"/>
      <c r="H379" s="306"/>
      <c r="I379" s="306"/>
      <c r="J379" s="306"/>
      <c r="K379" s="306"/>
      <c r="L379" s="306"/>
      <c r="M379" s="306"/>
      <c r="N379" s="306"/>
      <c r="O379" s="306"/>
      <c r="P379" s="306"/>
      <c r="Q379" s="306"/>
      <c r="R379" s="306"/>
    </row>
    <row r="380" spans="1:18" ht="17.399999999999999">
      <c r="A380" s="43" t="s">
        <v>58</v>
      </c>
      <c r="B380" s="43"/>
      <c r="C380" s="44"/>
      <c r="D380" s="44"/>
      <c r="E380" s="45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6"/>
    </row>
    <row r="381" spans="1:18">
      <c r="A381" s="28"/>
      <c r="B381" s="27" t="s">
        <v>188</v>
      </c>
      <c r="C381" s="27"/>
      <c r="D381" s="69"/>
      <c r="E381" s="70"/>
      <c r="F381" s="28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</row>
    <row r="382" spans="1:18">
      <c r="A382" s="28"/>
      <c r="B382" s="27"/>
      <c r="C382" s="27"/>
      <c r="D382" s="69"/>
      <c r="E382" s="70"/>
      <c r="F382" s="28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</row>
    <row r="383" spans="1:18">
      <c r="A383" s="34" t="s">
        <v>11</v>
      </c>
      <c r="B383" s="34" t="s">
        <v>14</v>
      </c>
      <c r="C383" s="34" t="s">
        <v>15</v>
      </c>
      <c r="D383" s="34" t="s">
        <v>6</v>
      </c>
      <c r="E383" s="34" t="s">
        <v>17</v>
      </c>
      <c r="F383" s="34" t="s">
        <v>36</v>
      </c>
      <c r="G383" s="308" t="s">
        <v>38</v>
      </c>
      <c r="H383" s="309"/>
      <c r="I383" s="310"/>
      <c r="J383" s="71" t="s">
        <v>89</v>
      </c>
      <c r="K383" s="72"/>
      <c r="L383" s="72"/>
      <c r="M383" s="72"/>
      <c r="N383" s="72"/>
      <c r="O383" s="72"/>
      <c r="P383" s="72"/>
      <c r="Q383" s="72"/>
      <c r="R383" s="73"/>
    </row>
    <row r="384" spans="1:18" ht="21">
      <c r="A384" s="35" t="s">
        <v>12</v>
      </c>
      <c r="B384" s="35"/>
      <c r="C384" s="35" t="s">
        <v>16</v>
      </c>
      <c r="D384" s="35" t="s">
        <v>35</v>
      </c>
      <c r="E384" s="35" t="s">
        <v>2</v>
      </c>
      <c r="F384" s="35" t="s">
        <v>37</v>
      </c>
      <c r="G384" s="74" t="s">
        <v>18</v>
      </c>
      <c r="H384" s="75" t="s">
        <v>19</v>
      </c>
      <c r="I384" s="76" t="s">
        <v>20</v>
      </c>
      <c r="J384" s="77" t="s">
        <v>21</v>
      </c>
      <c r="K384" s="75" t="s">
        <v>22</v>
      </c>
      <c r="L384" s="77" t="s">
        <v>23</v>
      </c>
      <c r="M384" s="75" t="s">
        <v>24</v>
      </c>
      <c r="N384" s="77" t="s">
        <v>25</v>
      </c>
      <c r="O384" s="75" t="s">
        <v>26</v>
      </c>
      <c r="P384" s="77" t="s">
        <v>27</v>
      </c>
      <c r="Q384" s="75" t="s">
        <v>28</v>
      </c>
      <c r="R384" s="75" t="s">
        <v>29</v>
      </c>
    </row>
    <row r="385" spans="1:19">
      <c r="A385" s="85">
        <v>9</v>
      </c>
      <c r="B385" s="37" t="s">
        <v>203</v>
      </c>
      <c r="C385" s="16" t="s">
        <v>452</v>
      </c>
      <c r="D385" s="78">
        <v>17000</v>
      </c>
      <c r="E385" s="23" t="s">
        <v>298</v>
      </c>
      <c r="F385" s="19" t="s">
        <v>213</v>
      </c>
      <c r="G385" s="56"/>
      <c r="H385" s="16"/>
      <c r="I385" s="57"/>
      <c r="J385" s="58"/>
      <c r="K385" s="16"/>
      <c r="L385" s="58"/>
      <c r="M385" s="16"/>
      <c r="N385" s="58"/>
      <c r="O385" s="16"/>
      <c r="P385" s="58"/>
      <c r="Q385" s="16"/>
      <c r="R385" s="18"/>
    </row>
    <row r="386" spans="1:19">
      <c r="A386" s="109"/>
      <c r="B386" s="23" t="s">
        <v>204</v>
      </c>
      <c r="C386" s="18" t="s">
        <v>449</v>
      </c>
      <c r="D386" s="78"/>
      <c r="E386" s="23"/>
      <c r="F386" s="19"/>
      <c r="G386" s="60"/>
      <c r="H386" s="18"/>
      <c r="I386" s="61"/>
      <c r="J386" s="27"/>
      <c r="K386" s="18"/>
      <c r="L386" s="27"/>
      <c r="M386" s="18"/>
      <c r="N386" s="27"/>
      <c r="O386" s="18"/>
      <c r="P386" s="27"/>
      <c r="Q386" s="18"/>
      <c r="R386" s="18"/>
    </row>
    <row r="387" spans="1:19">
      <c r="A387" s="22"/>
      <c r="B387" s="24"/>
      <c r="C387" s="21" t="s">
        <v>450</v>
      </c>
      <c r="D387" s="86"/>
      <c r="E387" s="24"/>
      <c r="F387" s="22"/>
      <c r="G387" s="63"/>
      <c r="H387" s="21"/>
      <c r="I387" s="39"/>
      <c r="J387" s="64"/>
      <c r="K387" s="21"/>
      <c r="L387" s="64"/>
      <c r="M387" s="21"/>
      <c r="N387" s="64"/>
      <c r="O387" s="21"/>
      <c r="P387" s="64"/>
      <c r="Q387" s="21"/>
      <c r="R387" s="21"/>
    </row>
    <row r="388" spans="1:19">
      <c r="A388" s="85">
        <v>10</v>
      </c>
      <c r="B388" s="37" t="s">
        <v>458</v>
      </c>
      <c r="C388" s="16" t="s">
        <v>452</v>
      </c>
      <c r="D388" s="55">
        <v>15000</v>
      </c>
      <c r="E388" s="37" t="s">
        <v>298</v>
      </c>
      <c r="F388" s="95" t="s">
        <v>213</v>
      </c>
      <c r="G388" s="56"/>
      <c r="H388" s="16"/>
      <c r="I388" s="57"/>
      <c r="J388" s="16"/>
      <c r="K388" s="16"/>
      <c r="L388" s="16"/>
      <c r="M388" s="16"/>
      <c r="N388" s="16"/>
      <c r="O388" s="16"/>
      <c r="P388" s="16"/>
      <c r="Q388" s="16"/>
      <c r="R388" s="16"/>
    </row>
    <row r="389" spans="1:19">
      <c r="A389" s="109"/>
      <c r="B389" s="23"/>
      <c r="C389" s="18" t="s">
        <v>449</v>
      </c>
      <c r="D389" s="65"/>
      <c r="E389" s="23"/>
      <c r="F389" s="97"/>
      <c r="G389" s="60"/>
      <c r="H389" s="18"/>
      <c r="I389" s="61"/>
      <c r="J389" s="18"/>
      <c r="K389" s="18"/>
      <c r="L389" s="18"/>
      <c r="M389" s="18"/>
      <c r="N389" s="18"/>
      <c r="O389" s="18"/>
      <c r="P389" s="18"/>
      <c r="Q389" s="18"/>
      <c r="R389" s="18"/>
    </row>
    <row r="390" spans="1:19">
      <c r="A390" s="22"/>
      <c r="B390" s="24"/>
      <c r="C390" s="21" t="s">
        <v>450</v>
      </c>
      <c r="D390" s="62"/>
      <c r="E390" s="24"/>
      <c r="F390" s="2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</row>
    <row r="391" spans="1:19">
      <c r="A391" s="109">
        <v>11</v>
      </c>
      <c r="B391" s="104" t="s">
        <v>205</v>
      </c>
      <c r="C391" s="16" t="s">
        <v>452</v>
      </c>
      <c r="D391" s="96">
        <v>19500</v>
      </c>
      <c r="E391" s="23" t="s">
        <v>298</v>
      </c>
      <c r="F391" s="97" t="s">
        <v>213</v>
      </c>
      <c r="G391" s="60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</row>
    <row r="392" spans="1:19">
      <c r="A392" s="19"/>
      <c r="B392" s="99"/>
      <c r="C392" s="18" t="s">
        <v>449</v>
      </c>
      <c r="D392" s="81"/>
      <c r="E392" s="99"/>
      <c r="F392" s="97"/>
      <c r="G392" s="27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</row>
    <row r="393" spans="1:19">
      <c r="A393" s="109"/>
      <c r="B393" s="79"/>
      <c r="C393" s="21" t="s">
        <v>450</v>
      </c>
      <c r="D393" s="105"/>
      <c r="E393" s="79"/>
      <c r="F393" s="22"/>
      <c r="G393" s="64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</row>
    <row r="394" spans="1:19">
      <c r="A394" s="85">
        <v>12</v>
      </c>
      <c r="B394" s="37" t="s">
        <v>207</v>
      </c>
      <c r="C394" s="18" t="s">
        <v>206</v>
      </c>
      <c r="D394" s="65">
        <v>15000</v>
      </c>
      <c r="E394" s="23" t="s">
        <v>298</v>
      </c>
      <c r="F394" s="19" t="s">
        <v>213</v>
      </c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</row>
    <row r="395" spans="1:19">
      <c r="A395" s="108"/>
      <c r="B395" s="24" t="s">
        <v>208</v>
      </c>
      <c r="C395" s="21"/>
      <c r="D395" s="86"/>
      <c r="E395" s="24"/>
      <c r="F395" s="2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</row>
    <row r="396" spans="1:19">
      <c r="A396" s="109">
        <v>13</v>
      </c>
      <c r="B396" s="37" t="s">
        <v>209</v>
      </c>
      <c r="C396" s="16" t="s">
        <v>452</v>
      </c>
      <c r="D396" s="78">
        <v>15000</v>
      </c>
      <c r="E396" s="23" t="s">
        <v>298</v>
      </c>
      <c r="F396" s="19" t="s">
        <v>213</v>
      </c>
      <c r="G396" s="60"/>
      <c r="H396" s="18"/>
      <c r="I396" s="61"/>
      <c r="J396" s="27"/>
      <c r="K396" s="18"/>
      <c r="L396" s="27"/>
      <c r="M396" s="18"/>
      <c r="N396" s="27"/>
      <c r="O396" s="18"/>
      <c r="P396" s="27"/>
      <c r="Q396" s="18"/>
      <c r="R396" s="61"/>
    </row>
    <row r="397" spans="1:19">
      <c r="A397" s="109"/>
      <c r="B397" s="23" t="s">
        <v>210</v>
      </c>
      <c r="C397" s="18" t="s">
        <v>449</v>
      </c>
      <c r="D397" s="78"/>
      <c r="E397" s="23"/>
      <c r="F397" s="19"/>
      <c r="G397" s="60"/>
      <c r="H397" s="18"/>
      <c r="I397" s="61"/>
      <c r="J397" s="27"/>
      <c r="K397" s="18"/>
      <c r="L397" s="27"/>
      <c r="M397" s="18"/>
      <c r="N397" s="27"/>
      <c r="O397" s="18"/>
      <c r="P397" s="27"/>
      <c r="Q397" s="18"/>
      <c r="R397" s="61"/>
    </row>
    <row r="398" spans="1:19">
      <c r="A398" s="22"/>
      <c r="B398" s="24"/>
      <c r="C398" s="21" t="s">
        <v>450</v>
      </c>
      <c r="D398" s="86"/>
      <c r="E398" s="24"/>
      <c r="F398" s="22"/>
      <c r="G398" s="63"/>
      <c r="H398" s="21"/>
      <c r="I398" s="39"/>
      <c r="J398" s="64"/>
      <c r="K398" s="21"/>
      <c r="L398" s="64"/>
      <c r="M398" s="21"/>
      <c r="N398" s="64"/>
      <c r="O398" s="21"/>
      <c r="P398" s="64"/>
      <c r="Q398" s="21"/>
      <c r="R398" s="21"/>
      <c r="S398" s="112"/>
    </row>
    <row r="399" spans="1:19">
      <c r="A399" s="85">
        <v>14</v>
      </c>
      <c r="B399" s="37" t="s">
        <v>211</v>
      </c>
      <c r="C399" s="16" t="s">
        <v>452</v>
      </c>
      <c r="D399" s="55">
        <v>15000</v>
      </c>
      <c r="E399" s="37" t="s">
        <v>298</v>
      </c>
      <c r="F399" s="17" t="s">
        <v>213</v>
      </c>
      <c r="G399" s="56"/>
      <c r="H399" s="16"/>
      <c r="I399" s="57"/>
      <c r="J399" s="58"/>
      <c r="K399" s="16"/>
      <c r="L399" s="58"/>
      <c r="M399" s="16"/>
      <c r="N399" s="58"/>
      <c r="O399" s="16"/>
      <c r="P399" s="58"/>
      <c r="Q399" s="16"/>
      <c r="R399" s="16"/>
      <c r="S399" s="112"/>
    </row>
    <row r="400" spans="1:19">
      <c r="A400" s="109"/>
      <c r="B400" s="23"/>
      <c r="C400" s="18" t="s">
        <v>449</v>
      </c>
      <c r="D400" s="65"/>
      <c r="E400" s="23"/>
      <c r="F400" s="19"/>
      <c r="G400" s="60"/>
      <c r="H400" s="18"/>
      <c r="I400" s="61"/>
      <c r="J400" s="27"/>
      <c r="K400" s="18"/>
      <c r="L400" s="27"/>
      <c r="M400" s="18"/>
      <c r="N400" s="27"/>
      <c r="O400" s="18"/>
      <c r="P400" s="27"/>
      <c r="Q400" s="18"/>
      <c r="R400" s="18"/>
      <c r="S400" s="112"/>
    </row>
    <row r="401" spans="1:19">
      <c r="A401" s="22"/>
      <c r="B401" s="24"/>
      <c r="C401" s="21" t="s">
        <v>450</v>
      </c>
      <c r="D401" s="62"/>
      <c r="E401" s="24"/>
      <c r="F401" s="22"/>
      <c r="G401" s="63"/>
      <c r="H401" s="21"/>
      <c r="I401" s="39"/>
      <c r="J401" s="64"/>
      <c r="K401" s="21"/>
      <c r="L401" s="64"/>
      <c r="M401" s="21"/>
      <c r="N401" s="64"/>
      <c r="O401" s="21"/>
      <c r="P401" s="64"/>
      <c r="Q401" s="21"/>
      <c r="R401" s="21"/>
      <c r="S401" s="112"/>
    </row>
    <row r="402" spans="1:19">
      <c r="A402" s="85">
        <v>15</v>
      </c>
      <c r="B402" s="37" t="s">
        <v>199</v>
      </c>
      <c r="C402" s="16" t="s">
        <v>452</v>
      </c>
      <c r="D402" s="55">
        <v>15000</v>
      </c>
      <c r="E402" s="37" t="s">
        <v>298</v>
      </c>
      <c r="F402" s="17" t="s">
        <v>213</v>
      </c>
      <c r="G402" s="16"/>
      <c r="H402" s="16"/>
      <c r="I402" s="16"/>
      <c r="J402" s="16"/>
      <c r="K402" s="16"/>
      <c r="L402" s="16"/>
      <c r="M402" s="16"/>
      <c r="N402" s="16"/>
      <c r="O402" s="16"/>
      <c r="P402" s="57"/>
      <c r="Q402" s="57"/>
      <c r="R402" s="57"/>
      <c r="S402" s="112"/>
    </row>
    <row r="403" spans="1:19">
      <c r="A403" s="19"/>
      <c r="B403" s="23" t="s">
        <v>201</v>
      </c>
      <c r="C403" s="18" t="s">
        <v>449</v>
      </c>
      <c r="D403" s="65"/>
      <c r="E403" s="23"/>
      <c r="F403" s="19"/>
      <c r="G403" s="18"/>
      <c r="H403" s="18"/>
      <c r="I403" s="18"/>
      <c r="J403" s="18"/>
      <c r="K403" s="18"/>
      <c r="L403" s="18"/>
      <c r="M403" s="18"/>
      <c r="N403" s="18"/>
      <c r="O403" s="18"/>
      <c r="P403" s="61"/>
      <c r="Q403" s="61"/>
      <c r="R403" s="61"/>
      <c r="S403" s="112"/>
    </row>
    <row r="404" spans="1:19">
      <c r="A404" s="22"/>
      <c r="B404" s="24"/>
      <c r="C404" s="21" t="s">
        <v>450</v>
      </c>
      <c r="D404" s="86"/>
      <c r="E404" s="24"/>
      <c r="F404" s="22"/>
      <c r="G404" s="21"/>
      <c r="H404" s="21"/>
      <c r="I404" s="21"/>
      <c r="J404" s="21"/>
      <c r="K404" s="21"/>
      <c r="L404" s="21"/>
      <c r="M404" s="21"/>
      <c r="N404" s="21"/>
      <c r="O404" s="21"/>
      <c r="P404" s="39"/>
      <c r="Q404" s="39"/>
      <c r="R404" s="39"/>
      <c r="S404" s="112"/>
    </row>
    <row r="405" spans="1:19">
      <c r="A405" s="28"/>
      <c r="B405" s="70"/>
      <c r="C405" s="27"/>
      <c r="D405" s="107"/>
      <c r="E405" s="70"/>
      <c r="F405" s="28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112"/>
    </row>
    <row r="406" spans="1:19">
      <c r="A406" s="28"/>
      <c r="B406" s="70"/>
      <c r="C406" s="27"/>
      <c r="D406" s="107"/>
      <c r="E406" s="70"/>
      <c r="F406" s="28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04">
        <v>19</v>
      </c>
      <c r="S406" s="112"/>
    </row>
    <row r="407" spans="1:19">
      <c r="A407" s="306" t="s">
        <v>13</v>
      </c>
      <c r="B407" s="306"/>
      <c r="C407" s="306"/>
      <c r="D407" s="306"/>
      <c r="E407" s="306"/>
      <c r="F407" s="306"/>
      <c r="G407" s="306"/>
      <c r="H407" s="306"/>
      <c r="I407" s="306"/>
      <c r="J407" s="306"/>
      <c r="K407" s="306"/>
      <c r="L407" s="306"/>
      <c r="M407" s="306"/>
      <c r="N407" s="306"/>
      <c r="O407" s="306"/>
      <c r="P407" s="306"/>
      <c r="Q407" s="306"/>
      <c r="R407" s="306"/>
      <c r="S407" s="112"/>
    </row>
    <row r="408" spans="1:19">
      <c r="A408" s="306" t="s">
        <v>57</v>
      </c>
      <c r="B408" s="306"/>
      <c r="C408" s="306"/>
      <c r="D408" s="306"/>
      <c r="E408" s="306"/>
      <c r="F408" s="306"/>
      <c r="G408" s="306"/>
      <c r="H408" s="306"/>
      <c r="I408" s="306"/>
      <c r="J408" s="306"/>
      <c r="K408" s="306"/>
      <c r="L408" s="306"/>
      <c r="M408" s="306"/>
      <c r="N408" s="306"/>
      <c r="O408" s="306"/>
      <c r="P408" s="306"/>
      <c r="Q408" s="306"/>
      <c r="R408" s="306"/>
      <c r="S408" s="112"/>
    </row>
    <row r="409" spans="1:19">
      <c r="A409" s="306" t="s">
        <v>43</v>
      </c>
      <c r="B409" s="306"/>
      <c r="C409" s="306"/>
      <c r="D409" s="306"/>
      <c r="E409" s="306"/>
      <c r="F409" s="306"/>
      <c r="G409" s="306"/>
      <c r="H409" s="306"/>
      <c r="I409" s="306"/>
      <c r="J409" s="306"/>
      <c r="K409" s="306"/>
      <c r="L409" s="306"/>
      <c r="M409" s="306"/>
      <c r="N409" s="306"/>
      <c r="O409" s="306"/>
      <c r="P409" s="306"/>
      <c r="Q409" s="306"/>
      <c r="R409" s="306"/>
      <c r="S409" s="112"/>
    </row>
    <row r="410" spans="1:19" ht="17.399999999999999">
      <c r="A410" s="43" t="s">
        <v>58</v>
      </c>
      <c r="B410" s="43"/>
      <c r="C410" s="44"/>
      <c r="D410" s="44"/>
      <c r="E410" s="45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6"/>
      <c r="S410" s="112"/>
    </row>
    <row r="411" spans="1:19">
      <c r="A411" s="28"/>
      <c r="B411" s="27" t="s">
        <v>212</v>
      </c>
      <c r="C411" s="27"/>
      <c r="D411" s="69"/>
      <c r="E411" s="70"/>
      <c r="F411" s="28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</row>
    <row r="412" spans="1:19">
      <c r="A412" s="28"/>
      <c r="B412" s="27"/>
      <c r="C412" s="27"/>
      <c r="D412" s="69"/>
      <c r="E412" s="70"/>
      <c r="F412" s="28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</row>
    <row r="413" spans="1:19">
      <c r="A413" s="34" t="s">
        <v>11</v>
      </c>
      <c r="B413" s="34" t="s">
        <v>14</v>
      </c>
      <c r="C413" s="34" t="s">
        <v>15</v>
      </c>
      <c r="D413" s="34" t="s">
        <v>6</v>
      </c>
      <c r="E413" s="34" t="s">
        <v>17</v>
      </c>
      <c r="F413" s="34" t="s">
        <v>36</v>
      </c>
      <c r="G413" s="308" t="s">
        <v>38</v>
      </c>
      <c r="H413" s="309"/>
      <c r="I413" s="310"/>
      <c r="J413" s="71" t="s">
        <v>89</v>
      </c>
      <c r="K413" s="72"/>
      <c r="L413" s="72"/>
      <c r="M413" s="72"/>
      <c r="N413" s="72"/>
      <c r="O413" s="72"/>
      <c r="P413" s="72"/>
      <c r="Q413" s="72"/>
      <c r="R413" s="73"/>
    </row>
    <row r="414" spans="1:19" ht="21">
      <c r="A414" s="35" t="s">
        <v>12</v>
      </c>
      <c r="B414" s="35"/>
      <c r="C414" s="35" t="s">
        <v>16</v>
      </c>
      <c r="D414" s="35" t="s">
        <v>35</v>
      </c>
      <c r="E414" s="35" t="s">
        <v>2</v>
      </c>
      <c r="F414" s="35" t="s">
        <v>37</v>
      </c>
      <c r="G414" s="74" t="s">
        <v>18</v>
      </c>
      <c r="H414" s="75" t="s">
        <v>19</v>
      </c>
      <c r="I414" s="76" t="s">
        <v>20</v>
      </c>
      <c r="J414" s="77" t="s">
        <v>21</v>
      </c>
      <c r="K414" s="75" t="s">
        <v>22</v>
      </c>
      <c r="L414" s="77" t="s">
        <v>23</v>
      </c>
      <c r="M414" s="75" t="s">
        <v>24</v>
      </c>
      <c r="N414" s="77" t="s">
        <v>25</v>
      </c>
      <c r="O414" s="75" t="s">
        <v>26</v>
      </c>
      <c r="P414" s="77" t="s">
        <v>27</v>
      </c>
      <c r="Q414" s="75" t="s">
        <v>28</v>
      </c>
      <c r="R414" s="75" t="s">
        <v>29</v>
      </c>
    </row>
    <row r="415" spans="1:19">
      <c r="A415" s="85">
        <v>1</v>
      </c>
      <c r="B415" s="37" t="s">
        <v>202</v>
      </c>
      <c r="C415" s="16" t="s">
        <v>453</v>
      </c>
      <c r="D415" s="55">
        <v>189000</v>
      </c>
      <c r="E415" s="37" t="s">
        <v>298</v>
      </c>
      <c r="F415" s="17" t="s">
        <v>213</v>
      </c>
      <c r="G415" s="56"/>
      <c r="H415" s="16"/>
      <c r="I415" s="57"/>
      <c r="J415" s="58"/>
      <c r="K415" s="16"/>
      <c r="L415" s="58"/>
      <c r="M415" s="16"/>
      <c r="N415" s="58"/>
      <c r="O415" s="16"/>
      <c r="P415" s="58"/>
      <c r="Q415" s="16"/>
      <c r="R415" s="16"/>
    </row>
    <row r="416" spans="1:19">
      <c r="A416" s="109"/>
      <c r="B416" s="23"/>
      <c r="C416" s="18" t="s">
        <v>454</v>
      </c>
      <c r="D416" s="65"/>
      <c r="E416" s="23"/>
      <c r="F416" s="19"/>
      <c r="G416" s="60"/>
      <c r="H416" s="18"/>
      <c r="I416" s="61"/>
      <c r="J416" s="27"/>
      <c r="K416" s="18"/>
      <c r="L416" s="27"/>
      <c r="M416" s="18"/>
      <c r="N416" s="27"/>
      <c r="O416" s="18"/>
      <c r="P416" s="27"/>
      <c r="Q416" s="18"/>
      <c r="R416" s="18"/>
    </row>
    <row r="417" spans="1:18">
      <c r="A417" s="109"/>
      <c r="B417" s="23"/>
      <c r="C417" s="18" t="s">
        <v>455</v>
      </c>
      <c r="D417" s="65"/>
      <c r="E417" s="23"/>
      <c r="F417" s="19"/>
      <c r="G417" s="60"/>
      <c r="H417" s="18"/>
      <c r="I417" s="61"/>
      <c r="J417" s="27"/>
      <c r="K417" s="18"/>
      <c r="L417" s="27"/>
      <c r="M417" s="18"/>
      <c r="N417" s="27"/>
      <c r="O417" s="18"/>
      <c r="P417" s="27"/>
      <c r="Q417" s="18"/>
      <c r="R417" s="18"/>
    </row>
    <row r="418" spans="1:18">
      <c r="A418" s="109"/>
      <c r="B418" s="23"/>
      <c r="C418" s="18" t="s">
        <v>456</v>
      </c>
      <c r="D418" s="65"/>
      <c r="E418" s="23"/>
      <c r="F418" s="19"/>
      <c r="G418" s="60"/>
      <c r="H418" s="18"/>
      <c r="I418" s="61"/>
      <c r="J418" s="27"/>
      <c r="K418" s="18"/>
      <c r="L418" s="27"/>
      <c r="M418" s="18"/>
      <c r="N418" s="27"/>
      <c r="O418" s="18"/>
      <c r="P418" s="27"/>
      <c r="Q418" s="18"/>
      <c r="R418" s="18"/>
    </row>
    <row r="419" spans="1:18">
      <c r="A419" s="22"/>
      <c r="B419" s="24"/>
      <c r="C419" s="21" t="s">
        <v>457</v>
      </c>
      <c r="D419" s="62"/>
      <c r="E419" s="24"/>
      <c r="F419" s="22"/>
      <c r="G419" s="63"/>
      <c r="H419" s="21"/>
      <c r="I419" s="39"/>
      <c r="J419" s="64"/>
      <c r="K419" s="21"/>
      <c r="L419" s="64"/>
      <c r="M419" s="21"/>
      <c r="N419" s="64"/>
      <c r="O419" s="21"/>
      <c r="P419" s="64"/>
      <c r="Q419" s="21"/>
      <c r="R419" s="21"/>
    </row>
    <row r="420" spans="1:18">
      <c r="A420" s="106"/>
      <c r="B420" s="70"/>
      <c r="C420" s="27"/>
      <c r="D420" s="111"/>
      <c r="E420" s="70"/>
      <c r="F420" s="28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</row>
    <row r="421" spans="1:18">
      <c r="A421" s="28"/>
      <c r="B421" s="70"/>
      <c r="C421" s="27"/>
      <c r="D421" s="107"/>
      <c r="E421" s="70"/>
      <c r="F421" s="28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</row>
    <row r="422" spans="1:18">
      <c r="A422" s="306"/>
      <c r="B422" s="306"/>
      <c r="C422" s="306"/>
      <c r="D422" s="306"/>
      <c r="E422" s="306"/>
      <c r="F422" s="306"/>
      <c r="G422" s="306"/>
      <c r="H422" s="306"/>
      <c r="I422" s="306"/>
      <c r="J422" s="306"/>
      <c r="K422" s="306"/>
      <c r="L422" s="306"/>
      <c r="M422" s="306"/>
      <c r="N422" s="306"/>
      <c r="O422" s="306"/>
      <c r="P422" s="306"/>
      <c r="Q422" s="306"/>
      <c r="R422" s="306"/>
    </row>
    <row r="423" spans="1:18">
      <c r="A423" s="306"/>
      <c r="B423" s="306"/>
      <c r="C423" s="306"/>
      <c r="D423" s="306"/>
      <c r="E423" s="306"/>
      <c r="F423" s="306"/>
      <c r="G423" s="306"/>
      <c r="H423" s="306"/>
      <c r="I423" s="306"/>
      <c r="J423" s="306"/>
      <c r="K423" s="306"/>
      <c r="L423" s="306"/>
      <c r="M423" s="306"/>
      <c r="N423" s="306"/>
      <c r="O423" s="306"/>
      <c r="P423" s="306"/>
      <c r="Q423" s="306"/>
      <c r="R423" s="306"/>
    </row>
    <row r="424" spans="1:18">
      <c r="A424" s="306"/>
      <c r="B424" s="306"/>
      <c r="C424" s="306"/>
      <c r="D424" s="306"/>
      <c r="E424" s="306"/>
      <c r="F424" s="306"/>
      <c r="G424" s="306"/>
      <c r="H424" s="306"/>
      <c r="I424" s="306"/>
      <c r="J424" s="306"/>
      <c r="K424" s="306"/>
      <c r="L424" s="306"/>
      <c r="M424" s="306"/>
      <c r="N424" s="306"/>
      <c r="O424" s="306"/>
      <c r="P424" s="306"/>
      <c r="Q424" s="306"/>
      <c r="R424" s="306"/>
    </row>
    <row r="425" spans="1:18" ht="17.399999999999999">
      <c r="A425" s="43"/>
      <c r="B425" s="43"/>
      <c r="C425" s="44"/>
      <c r="D425" s="44"/>
      <c r="E425" s="45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6"/>
    </row>
    <row r="426" spans="1:18">
      <c r="A426" s="28"/>
      <c r="B426" s="27"/>
      <c r="C426" s="27"/>
      <c r="D426" s="69"/>
      <c r="E426" s="70"/>
      <c r="F426" s="28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</row>
    <row r="427" spans="1:18">
      <c r="A427" s="106"/>
      <c r="B427" s="70"/>
      <c r="C427" s="27"/>
      <c r="D427" s="107"/>
      <c r="E427" s="70"/>
      <c r="F427" s="28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</row>
    <row r="428" spans="1:18">
      <c r="A428" s="106"/>
      <c r="B428" s="70"/>
      <c r="C428" s="27"/>
      <c r="D428" s="107"/>
      <c r="E428" s="70"/>
      <c r="F428" s="28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</row>
    <row r="429" spans="1:18">
      <c r="A429" s="106"/>
      <c r="B429" s="70"/>
      <c r="C429" s="27"/>
      <c r="D429" s="107"/>
      <c r="E429" s="70"/>
      <c r="F429" s="28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</row>
    <row r="430" spans="1:18">
      <c r="A430" s="106"/>
      <c r="B430" s="70"/>
      <c r="C430" s="27"/>
      <c r="D430" s="107"/>
      <c r="E430" s="70"/>
      <c r="F430" s="28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</row>
    <row r="431" spans="1:18">
      <c r="A431" s="106"/>
      <c r="B431" s="70"/>
      <c r="C431" s="27"/>
      <c r="D431" s="111"/>
      <c r="E431" s="70"/>
      <c r="F431" s="28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</row>
    <row r="432" spans="1:18">
      <c r="A432" s="28"/>
      <c r="B432" s="70"/>
      <c r="C432" s="27"/>
      <c r="D432" s="107"/>
      <c r="E432" s="70"/>
      <c r="F432" s="28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</row>
    <row r="433" spans="1:18">
      <c r="A433" s="106"/>
      <c r="B433" s="70"/>
      <c r="C433" s="27"/>
      <c r="D433" s="107"/>
      <c r="E433" s="70"/>
      <c r="F433" s="28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</row>
    <row r="434" spans="1:18">
      <c r="A434" s="28"/>
      <c r="B434" s="70"/>
      <c r="C434" s="27"/>
      <c r="D434" s="110"/>
      <c r="E434" s="70"/>
      <c r="F434" s="28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</row>
    <row r="435" spans="1:18">
      <c r="A435" s="106"/>
      <c r="B435" s="70"/>
      <c r="C435" s="27"/>
      <c r="D435" s="111"/>
      <c r="E435" s="70"/>
      <c r="F435" s="28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</row>
    <row r="436" spans="1:18">
      <c r="R436" s="205">
        <v>20</v>
      </c>
    </row>
    <row r="437" spans="1:18">
      <c r="A437" s="306" t="s">
        <v>13</v>
      </c>
      <c r="B437" s="306"/>
      <c r="C437" s="306"/>
      <c r="D437" s="306"/>
      <c r="E437" s="306"/>
      <c r="F437" s="306"/>
      <c r="G437" s="306"/>
      <c r="H437" s="306"/>
      <c r="I437" s="306"/>
      <c r="J437" s="306"/>
      <c r="K437" s="306"/>
      <c r="L437" s="306"/>
      <c r="M437" s="306"/>
      <c r="N437" s="306"/>
      <c r="O437" s="306"/>
      <c r="P437" s="306"/>
      <c r="Q437" s="306"/>
      <c r="R437" s="306"/>
    </row>
    <row r="438" spans="1:18">
      <c r="A438" s="306" t="s">
        <v>57</v>
      </c>
      <c r="B438" s="306"/>
      <c r="C438" s="306"/>
      <c r="D438" s="306"/>
      <c r="E438" s="306"/>
      <c r="F438" s="306"/>
      <c r="G438" s="306"/>
      <c r="H438" s="306"/>
      <c r="I438" s="306"/>
      <c r="J438" s="306"/>
      <c r="K438" s="306"/>
      <c r="L438" s="306"/>
      <c r="M438" s="306"/>
      <c r="N438" s="306"/>
      <c r="O438" s="306"/>
      <c r="P438" s="306"/>
      <c r="Q438" s="306"/>
      <c r="R438" s="306"/>
    </row>
    <row r="439" spans="1:18">
      <c r="A439" s="306" t="s">
        <v>43</v>
      </c>
      <c r="B439" s="306"/>
      <c r="C439" s="306"/>
      <c r="D439" s="306"/>
      <c r="E439" s="306"/>
      <c r="F439" s="306"/>
      <c r="G439" s="306"/>
      <c r="H439" s="306"/>
      <c r="I439" s="306"/>
      <c r="J439" s="306"/>
      <c r="K439" s="306"/>
      <c r="L439" s="306"/>
      <c r="M439" s="306"/>
      <c r="N439" s="306"/>
      <c r="O439" s="306"/>
      <c r="P439" s="306"/>
      <c r="Q439" s="306"/>
      <c r="R439" s="306"/>
    </row>
    <row r="440" spans="1:18" ht="17.399999999999999">
      <c r="A440" s="43" t="s">
        <v>58</v>
      </c>
      <c r="B440" s="43"/>
      <c r="C440" s="44"/>
      <c r="D440" s="44"/>
      <c r="E440" s="45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6"/>
    </row>
    <row r="441" spans="1:18">
      <c r="A441" s="28"/>
      <c r="B441" s="27" t="s">
        <v>229</v>
      </c>
      <c r="C441" s="27"/>
      <c r="D441" s="69"/>
      <c r="E441" s="70"/>
      <c r="F441" s="28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</row>
    <row r="442" spans="1:18">
      <c r="A442" s="28"/>
      <c r="B442" s="27"/>
      <c r="C442" s="27"/>
      <c r="D442" s="69"/>
      <c r="E442" s="70"/>
      <c r="F442" s="28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</row>
    <row r="443" spans="1:18">
      <c r="A443" s="34" t="s">
        <v>11</v>
      </c>
      <c r="B443" s="34" t="s">
        <v>14</v>
      </c>
      <c r="C443" s="34" t="s">
        <v>15</v>
      </c>
      <c r="D443" s="34" t="s">
        <v>6</v>
      </c>
      <c r="E443" s="34" t="s">
        <v>17</v>
      </c>
      <c r="F443" s="34" t="s">
        <v>36</v>
      </c>
      <c r="G443" s="308" t="s">
        <v>38</v>
      </c>
      <c r="H443" s="309"/>
      <c r="I443" s="310"/>
      <c r="J443" s="71" t="s">
        <v>89</v>
      </c>
      <c r="K443" s="72"/>
      <c r="L443" s="72"/>
      <c r="M443" s="72"/>
      <c r="N443" s="72"/>
      <c r="O443" s="72"/>
      <c r="P443" s="72"/>
      <c r="Q443" s="72"/>
      <c r="R443" s="73"/>
    </row>
    <row r="444" spans="1:18" ht="21">
      <c r="A444" s="35" t="s">
        <v>12</v>
      </c>
      <c r="B444" s="35"/>
      <c r="C444" s="35" t="s">
        <v>16</v>
      </c>
      <c r="D444" s="35" t="s">
        <v>35</v>
      </c>
      <c r="E444" s="35" t="s">
        <v>2</v>
      </c>
      <c r="F444" s="35" t="s">
        <v>37</v>
      </c>
      <c r="G444" s="74" t="s">
        <v>18</v>
      </c>
      <c r="H444" s="75" t="s">
        <v>19</v>
      </c>
      <c r="I444" s="76" t="s">
        <v>20</v>
      </c>
      <c r="J444" s="77" t="s">
        <v>21</v>
      </c>
      <c r="K444" s="75" t="s">
        <v>22</v>
      </c>
      <c r="L444" s="77" t="s">
        <v>23</v>
      </c>
      <c r="M444" s="75" t="s">
        <v>24</v>
      </c>
      <c r="N444" s="77" t="s">
        <v>25</v>
      </c>
      <c r="O444" s="75" t="s">
        <v>26</v>
      </c>
      <c r="P444" s="77" t="s">
        <v>27</v>
      </c>
      <c r="Q444" s="75" t="s">
        <v>28</v>
      </c>
      <c r="R444" s="75" t="s">
        <v>29</v>
      </c>
    </row>
    <row r="445" spans="1:18">
      <c r="A445" s="189">
        <v>1</v>
      </c>
      <c r="B445" s="37" t="s">
        <v>214</v>
      </c>
      <c r="C445" s="113" t="s">
        <v>421</v>
      </c>
      <c r="D445" s="114">
        <v>10000</v>
      </c>
      <c r="E445" s="37" t="s">
        <v>79</v>
      </c>
      <c r="F445" s="17" t="s">
        <v>213</v>
      </c>
      <c r="G445" s="56"/>
      <c r="H445" s="16"/>
      <c r="I445" s="57"/>
      <c r="J445" s="58"/>
      <c r="K445" s="16"/>
      <c r="L445" s="58"/>
      <c r="M445" s="16"/>
      <c r="N445" s="58"/>
      <c r="O445" s="16"/>
      <c r="P445" s="58"/>
      <c r="Q445" s="16"/>
      <c r="R445" s="16"/>
    </row>
    <row r="446" spans="1:18">
      <c r="A446" s="191"/>
      <c r="B446" s="23" t="s">
        <v>215</v>
      </c>
      <c r="C446" s="113" t="s">
        <v>422</v>
      </c>
      <c r="D446" s="114"/>
      <c r="E446" s="23"/>
      <c r="F446" s="19"/>
      <c r="G446" s="60"/>
      <c r="H446" s="18"/>
      <c r="I446" s="61"/>
      <c r="J446" s="27"/>
      <c r="K446" s="18"/>
      <c r="L446" s="27"/>
      <c r="M446" s="18"/>
      <c r="N446" s="27"/>
      <c r="O446" s="18"/>
      <c r="P446" s="27"/>
      <c r="Q446" s="18"/>
      <c r="R446" s="18"/>
    </row>
    <row r="447" spans="1:18">
      <c r="A447" s="62"/>
      <c r="B447" s="24"/>
      <c r="C447" s="115"/>
      <c r="D447" s="62"/>
      <c r="E447" s="24"/>
      <c r="F447" s="22"/>
      <c r="G447" s="63"/>
      <c r="H447" s="21"/>
      <c r="I447" s="39"/>
      <c r="J447" s="64"/>
      <c r="K447" s="21"/>
      <c r="L447" s="64"/>
      <c r="M447" s="21"/>
      <c r="N447" s="64"/>
      <c r="O447" s="21"/>
      <c r="P447" s="64"/>
      <c r="Q447" s="21"/>
      <c r="R447" s="21"/>
    </row>
    <row r="448" spans="1:18">
      <c r="A448" s="189">
        <v>2</v>
      </c>
      <c r="B448" s="120" t="s">
        <v>216</v>
      </c>
      <c r="C448" s="47" t="s">
        <v>427</v>
      </c>
      <c r="D448" s="124">
        <v>50000</v>
      </c>
      <c r="E448" s="37" t="s">
        <v>79</v>
      </c>
      <c r="F448" s="17" t="s">
        <v>213</v>
      </c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</row>
    <row r="449" spans="1:18">
      <c r="A449" s="19"/>
      <c r="B449" s="121" t="s">
        <v>217</v>
      </c>
      <c r="C449" s="47" t="s">
        <v>428</v>
      </c>
      <c r="D449" s="65"/>
      <c r="E449" s="23"/>
      <c r="F449" s="19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</row>
    <row r="450" spans="1:18">
      <c r="A450" s="19"/>
      <c r="B450" s="121"/>
      <c r="C450" s="47" t="s">
        <v>429</v>
      </c>
      <c r="D450" s="65"/>
      <c r="E450" s="23"/>
      <c r="F450" s="19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</row>
    <row r="451" spans="1:18">
      <c r="A451" s="94"/>
      <c r="B451" s="94"/>
      <c r="C451" s="129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</row>
    <row r="452" spans="1:18">
      <c r="A452" s="127">
        <v>3</v>
      </c>
      <c r="B452" s="126" t="s">
        <v>218</v>
      </c>
      <c r="C452" s="122" t="s">
        <v>433</v>
      </c>
      <c r="D452" s="92">
        <v>50000</v>
      </c>
      <c r="E452" s="91" t="s">
        <v>79</v>
      </c>
      <c r="F452" s="125" t="s">
        <v>213</v>
      </c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</row>
    <row r="453" spans="1:18">
      <c r="A453" s="126"/>
      <c r="B453" s="126" t="s">
        <v>219</v>
      </c>
      <c r="C453" s="123" t="s">
        <v>434</v>
      </c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</row>
    <row r="454" spans="1:18">
      <c r="A454" s="126"/>
      <c r="B454" s="126"/>
      <c r="C454" s="123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</row>
    <row r="455" spans="1:18" ht="18.600000000000001">
      <c r="A455" s="130">
        <v>4</v>
      </c>
      <c r="B455" s="91" t="s">
        <v>220</v>
      </c>
      <c r="C455" s="91" t="s">
        <v>430</v>
      </c>
      <c r="D455" s="92">
        <v>101916</v>
      </c>
      <c r="E455" s="91" t="s">
        <v>79</v>
      </c>
      <c r="F455" s="125" t="s">
        <v>213</v>
      </c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</row>
    <row r="456" spans="1:18">
      <c r="A456" s="119"/>
      <c r="B456" s="119"/>
      <c r="C456" s="126" t="s">
        <v>431</v>
      </c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</row>
    <row r="457" spans="1:18">
      <c r="A457" s="93"/>
      <c r="B457" s="93"/>
      <c r="C457" s="94" t="s">
        <v>432</v>
      </c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</row>
    <row r="458" spans="1:18">
      <c r="A458" s="154">
        <v>5</v>
      </c>
      <c r="B458" s="126" t="s">
        <v>439</v>
      </c>
      <c r="C458" s="126" t="s">
        <v>435</v>
      </c>
      <c r="D458" s="155">
        <v>10000</v>
      </c>
      <c r="E458" s="126" t="s">
        <v>79</v>
      </c>
      <c r="F458" s="139" t="s">
        <v>213</v>
      </c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</row>
    <row r="459" spans="1:18">
      <c r="A459" s="119"/>
      <c r="B459" s="126" t="s">
        <v>440</v>
      </c>
      <c r="C459" s="126" t="s">
        <v>441</v>
      </c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</row>
    <row r="460" spans="1:18">
      <c r="A460" s="119"/>
      <c r="B460" s="126"/>
      <c r="C460" s="126" t="s">
        <v>442</v>
      </c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</row>
    <row r="461" spans="1:18">
      <c r="A461" s="93"/>
      <c r="B461" s="94"/>
      <c r="C461" s="94" t="s">
        <v>429</v>
      </c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</row>
    <row r="462" spans="1:18">
      <c r="A462" s="112"/>
      <c r="B462" s="8"/>
      <c r="C462" s="8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</row>
    <row r="463" spans="1:18">
      <c r="A463" s="112"/>
      <c r="B463" s="8"/>
      <c r="C463" s="8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</row>
    <row r="464" spans="1:18">
      <c r="A464" s="112"/>
      <c r="B464" s="8"/>
      <c r="C464" s="8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</row>
    <row r="465" spans="1:18">
      <c r="A465" s="112"/>
      <c r="B465" s="8"/>
      <c r="C465" s="8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</row>
    <row r="466" spans="1:18">
      <c r="A466" s="112"/>
      <c r="B466" s="8"/>
      <c r="C466" s="8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42">
        <v>21</v>
      </c>
    </row>
    <row r="467" spans="1:18">
      <c r="A467" s="316" t="s">
        <v>13</v>
      </c>
      <c r="B467" s="316"/>
      <c r="C467" s="316"/>
      <c r="D467" s="316"/>
      <c r="E467" s="316"/>
      <c r="F467" s="316"/>
      <c r="G467" s="316"/>
      <c r="H467" s="316"/>
      <c r="I467" s="316"/>
      <c r="J467" s="316"/>
      <c r="K467" s="316"/>
      <c r="L467" s="316"/>
      <c r="M467" s="316"/>
      <c r="N467" s="316"/>
      <c r="O467" s="316"/>
      <c r="P467" s="316"/>
      <c r="Q467" s="316"/>
      <c r="R467" s="316"/>
    </row>
    <row r="468" spans="1:18">
      <c r="A468" s="306" t="s">
        <v>57</v>
      </c>
      <c r="B468" s="306"/>
      <c r="C468" s="306"/>
      <c r="D468" s="306"/>
      <c r="E468" s="306"/>
      <c r="F468" s="306"/>
      <c r="G468" s="306"/>
      <c r="H468" s="306"/>
      <c r="I468" s="306"/>
      <c r="J468" s="306"/>
      <c r="K468" s="306"/>
      <c r="L468" s="306"/>
      <c r="M468" s="306"/>
      <c r="N468" s="306"/>
      <c r="O468" s="306"/>
      <c r="P468" s="306"/>
      <c r="Q468" s="306"/>
      <c r="R468" s="306"/>
    </row>
    <row r="469" spans="1:18">
      <c r="A469" s="306" t="s">
        <v>43</v>
      </c>
      <c r="B469" s="306"/>
      <c r="C469" s="306"/>
      <c r="D469" s="306"/>
      <c r="E469" s="306"/>
      <c r="F469" s="306"/>
      <c r="G469" s="306"/>
      <c r="H469" s="306"/>
      <c r="I469" s="306"/>
      <c r="J469" s="306"/>
      <c r="K469" s="306"/>
      <c r="L469" s="306"/>
      <c r="M469" s="306"/>
      <c r="N469" s="306"/>
      <c r="O469" s="306"/>
      <c r="P469" s="306"/>
      <c r="Q469" s="306"/>
      <c r="R469" s="306"/>
    </row>
    <row r="470" spans="1:18" ht="17.399999999999999">
      <c r="A470" s="43" t="s">
        <v>58</v>
      </c>
      <c r="B470" s="43"/>
      <c r="C470" s="44"/>
      <c r="D470" s="44"/>
      <c r="E470" s="45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6"/>
    </row>
    <row r="471" spans="1:18">
      <c r="A471" s="28"/>
      <c r="B471" s="27" t="s">
        <v>229</v>
      </c>
      <c r="C471" s="27"/>
      <c r="D471" s="69"/>
      <c r="E471" s="70"/>
      <c r="F471" s="28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</row>
    <row r="472" spans="1:18">
      <c r="A472" s="28"/>
      <c r="B472" s="27"/>
      <c r="C472" s="27"/>
      <c r="D472" s="69"/>
      <c r="E472" s="70"/>
      <c r="F472" s="28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</row>
    <row r="473" spans="1:18">
      <c r="A473" s="34" t="s">
        <v>11</v>
      </c>
      <c r="B473" s="34" t="s">
        <v>14</v>
      </c>
      <c r="C473" s="34" t="s">
        <v>15</v>
      </c>
      <c r="D473" s="34" t="s">
        <v>6</v>
      </c>
      <c r="E473" s="34" t="s">
        <v>17</v>
      </c>
      <c r="F473" s="34" t="s">
        <v>36</v>
      </c>
      <c r="G473" s="308" t="s">
        <v>38</v>
      </c>
      <c r="H473" s="309"/>
      <c r="I473" s="310"/>
      <c r="J473" s="71" t="s">
        <v>89</v>
      </c>
      <c r="K473" s="72"/>
      <c r="L473" s="72"/>
      <c r="M473" s="72"/>
      <c r="N473" s="72"/>
      <c r="O473" s="72"/>
      <c r="P473" s="72"/>
      <c r="Q473" s="72"/>
      <c r="R473" s="73"/>
    </row>
    <row r="474" spans="1:18" ht="21">
      <c r="A474" s="35" t="s">
        <v>12</v>
      </c>
      <c r="B474" s="35"/>
      <c r="C474" s="35" t="s">
        <v>16</v>
      </c>
      <c r="D474" s="35" t="s">
        <v>35</v>
      </c>
      <c r="E474" s="35" t="s">
        <v>2</v>
      </c>
      <c r="F474" s="35" t="s">
        <v>37</v>
      </c>
      <c r="G474" s="74" t="s">
        <v>18</v>
      </c>
      <c r="H474" s="75" t="s">
        <v>19</v>
      </c>
      <c r="I474" s="76" t="s">
        <v>20</v>
      </c>
      <c r="J474" s="77" t="s">
        <v>21</v>
      </c>
      <c r="K474" s="75" t="s">
        <v>22</v>
      </c>
      <c r="L474" s="77" t="s">
        <v>23</v>
      </c>
      <c r="M474" s="75" t="s">
        <v>24</v>
      </c>
      <c r="N474" s="77" t="s">
        <v>25</v>
      </c>
      <c r="O474" s="75" t="s">
        <v>26</v>
      </c>
      <c r="P474" s="77" t="s">
        <v>27</v>
      </c>
      <c r="Q474" s="75" t="s">
        <v>28</v>
      </c>
      <c r="R474" s="75" t="s">
        <v>29</v>
      </c>
    </row>
    <row r="475" spans="1:18">
      <c r="A475" s="189">
        <v>6</v>
      </c>
      <c r="B475" s="131" t="s">
        <v>221</v>
      </c>
      <c r="C475" s="131" t="s">
        <v>435</v>
      </c>
      <c r="D475" s="41">
        <v>50000</v>
      </c>
      <c r="E475" s="37" t="s">
        <v>79</v>
      </c>
      <c r="F475" s="17" t="s">
        <v>213</v>
      </c>
      <c r="G475" s="56"/>
      <c r="H475" s="16"/>
      <c r="I475" s="57"/>
      <c r="J475" s="58"/>
      <c r="K475" s="16"/>
      <c r="L475" s="58"/>
      <c r="M475" s="16"/>
      <c r="N475" s="58"/>
      <c r="O475" s="16"/>
      <c r="P475" s="58"/>
      <c r="Q475" s="16"/>
      <c r="R475" s="16"/>
    </row>
    <row r="476" spans="1:18">
      <c r="A476" s="191"/>
      <c r="B476" s="132" t="s">
        <v>222</v>
      </c>
      <c r="C476" s="132" t="s">
        <v>436</v>
      </c>
      <c r="D476" s="114"/>
      <c r="E476" s="23"/>
      <c r="F476" s="19"/>
      <c r="G476" s="60"/>
      <c r="H476" s="18"/>
      <c r="I476" s="61"/>
      <c r="J476" s="27"/>
      <c r="K476" s="18"/>
      <c r="L476" s="27"/>
      <c r="M476" s="18"/>
      <c r="N476" s="27"/>
      <c r="O476" s="18"/>
      <c r="P476" s="27"/>
      <c r="Q476" s="18"/>
      <c r="R476" s="18"/>
    </row>
    <row r="477" spans="1:18">
      <c r="A477" s="191"/>
      <c r="B477" s="23"/>
      <c r="C477" s="126" t="s">
        <v>437</v>
      </c>
      <c r="D477" s="114"/>
      <c r="E477" s="23"/>
      <c r="F477" s="19"/>
      <c r="G477" s="60"/>
      <c r="H477" s="18"/>
      <c r="I477" s="61"/>
      <c r="J477" s="27"/>
      <c r="K477" s="18"/>
      <c r="L477" s="27"/>
      <c r="M477" s="18"/>
      <c r="N477" s="27"/>
      <c r="O477" s="18"/>
      <c r="P477" s="27"/>
      <c r="Q477" s="18"/>
      <c r="R477" s="18"/>
    </row>
    <row r="478" spans="1:18">
      <c r="A478" s="62"/>
      <c r="B478" s="24"/>
      <c r="C478" s="94" t="s">
        <v>438</v>
      </c>
      <c r="D478" s="133"/>
      <c r="E478" s="24"/>
      <c r="F478" s="22"/>
      <c r="G478" s="63"/>
      <c r="H478" s="21"/>
      <c r="I478" s="39"/>
      <c r="J478" s="64"/>
      <c r="K478" s="21"/>
      <c r="L478" s="64"/>
      <c r="M478" s="21"/>
      <c r="N478" s="64"/>
      <c r="O478" s="21"/>
      <c r="P478" s="64"/>
      <c r="Q478" s="21"/>
      <c r="R478" s="21"/>
    </row>
    <row r="479" spans="1:18">
      <c r="A479" s="189">
        <v>7</v>
      </c>
      <c r="B479" s="131" t="s">
        <v>223</v>
      </c>
      <c r="C479" s="122" t="s">
        <v>423</v>
      </c>
      <c r="D479" s="134">
        <v>50000</v>
      </c>
      <c r="E479" s="37" t="s">
        <v>79</v>
      </c>
      <c r="F479" s="17" t="s">
        <v>213</v>
      </c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</row>
    <row r="480" spans="1:18">
      <c r="A480" s="191"/>
      <c r="B480" s="132" t="s">
        <v>224</v>
      </c>
      <c r="C480" s="123" t="s">
        <v>424</v>
      </c>
      <c r="D480" s="135"/>
      <c r="E480" s="23"/>
      <c r="F480" s="19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</row>
    <row r="481" spans="1:18">
      <c r="A481" s="59"/>
      <c r="B481" s="119"/>
      <c r="C481" s="123" t="s">
        <v>425</v>
      </c>
      <c r="D481" s="136"/>
      <c r="E481" s="23"/>
      <c r="F481" s="19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</row>
    <row r="482" spans="1:18">
      <c r="A482" s="59"/>
      <c r="B482" s="121"/>
      <c r="C482" s="123" t="s">
        <v>426</v>
      </c>
      <c r="D482" s="136"/>
      <c r="E482" s="23"/>
      <c r="F482" s="19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</row>
    <row r="483" spans="1:18">
      <c r="A483" s="192">
        <v>8</v>
      </c>
      <c r="B483" s="131" t="s">
        <v>225</v>
      </c>
      <c r="C483" s="122" t="s">
        <v>423</v>
      </c>
      <c r="D483" s="138">
        <v>50000</v>
      </c>
      <c r="E483" s="91" t="s">
        <v>79</v>
      </c>
      <c r="F483" s="125" t="s">
        <v>213</v>
      </c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</row>
    <row r="484" spans="1:18">
      <c r="A484" s="190"/>
      <c r="B484" s="132" t="s">
        <v>226</v>
      </c>
      <c r="C484" s="123" t="s">
        <v>424</v>
      </c>
      <c r="D484" s="123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</row>
    <row r="485" spans="1:18">
      <c r="A485" s="190"/>
      <c r="B485" s="151"/>
      <c r="C485" s="123" t="s">
        <v>425</v>
      </c>
      <c r="D485" s="123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</row>
    <row r="486" spans="1:18">
      <c r="A486" s="190"/>
      <c r="B486" s="151"/>
      <c r="C486" s="123" t="s">
        <v>426</v>
      </c>
      <c r="D486" s="123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</row>
    <row r="487" spans="1:18" ht="18.600000000000001">
      <c r="A487" s="193">
        <v>9</v>
      </c>
      <c r="B487" s="131" t="s">
        <v>227</v>
      </c>
      <c r="C487" s="91" t="s">
        <v>435</v>
      </c>
      <c r="D487" s="138">
        <v>20000</v>
      </c>
      <c r="E487" s="91" t="s">
        <v>79</v>
      </c>
      <c r="F487" s="125" t="s">
        <v>213</v>
      </c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>
      <c r="A488" s="194"/>
      <c r="B488" s="119"/>
      <c r="C488" s="126" t="s">
        <v>443</v>
      </c>
      <c r="D488" s="118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</row>
    <row r="489" spans="1:18">
      <c r="A489" s="195"/>
      <c r="B489" s="93"/>
      <c r="C489" s="94" t="s">
        <v>444</v>
      </c>
      <c r="D489" s="128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</row>
    <row r="490" spans="1:18">
      <c r="A490" s="154">
        <v>10</v>
      </c>
      <c r="B490" s="91" t="s">
        <v>228</v>
      </c>
      <c r="C490" s="137" t="s">
        <v>445</v>
      </c>
      <c r="D490" s="138">
        <v>30000</v>
      </c>
      <c r="E490" s="91" t="s">
        <v>79</v>
      </c>
      <c r="F490" s="139" t="s">
        <v>213</v>
      </c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</row>
    <row r="491" spans="1:18">
      <c r="A491" s="119"/>
      <c r="B491" s="119"/>
      <c r="C491" s="126" t="s">
        <v>446</v>
      </c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</row>
    <row r="492" spans="1:18">
      <c r="A492" s="93"/>
      <c r="B492" s="93"/>
      <c r="C492" s="94" t="s">
        <v>448</v>
      </c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</row>
    <row r="496" spans="1:18">
      <c r="R496" s="205">
        <v>22</v>
      </c>
    </row>
    <row r="497" spans="1:18">
      <c r="A497" s="306" t="s">
        <v>13</v>
      </c>
      <c r="B497" s="306"/>
      <c r="C497" s="306"/>
      <c r="D497" s="306"/>
      <c r="E497" s="306"/>
      <c r="F497" s="306"/>
      <c r="G497" s="306"/>
      <c r="H497" s="306"/>
      <c r="I497" s="306"/>
      <c r="J497" s="306"/>
      <c r="K497" s="306"/>
      <c r="L497" s="306"/>
      <c r="M497" s="306"/>
      <c r="N497" s="306"/>
      <c r="O497" s="306"/>
      <c r="P497" s="306"/>
      <c r="Q497" s="306"/>
      <c r="R497" s="306"/>
    </row>
    <row r="498" spans="1:18">
      <c r="A498" s="306" t="s">
        <v>57</v>
      </c>
      <c r="B498" s="306"/>
      <c r="C498" s="306"/>
      <c r="D498" s="306"/>
      <c r="E498" s="306"/>
      <c r="F498" s="306"/>
      <c r="G498" s="306"/>
      <c r="H498" s="306"/>
      <c r="I498" s="306"/>
      <c r="J498" s="306"/>
      <c r="K498" s="306"/>
      <c r="L498" s="306"/>
      <c r="M498" s="306"/>
      <c r="N498" s="306"/>
      <c r="O498" s="306"/>
      <c r="P498" s="306"/>
      <c r="Q498" s="306"/>
      <c r="R498" s="306"/>
    </row>
    <row r="499" spans="1:18">
      <c r="A499" s="306" t="s">
        <v>43</v>
      </c>
      <c r="B499" s="306"/>
      <c r="C499" s="306"/>
      <c r="D499" s="306"/>
      <c r="E499" s="306"/>
      <c r="F499" s="306"/>
      <c r="G499" s="306"/>
      <c r="H499" s="306"/>
      <c r="I499" s="306"/>
      <c r="J499" s="306"/>
      <c r="K499" s="306"/>
      <c r="L499" s="306"/>
      <c r="M499" s="306"/>
      <c r="N499" s="306"/>
      <c r="O499" s="306"/>
      <c r="P499" s="306"/>
      <c r="Q499" s="306"/>
      <c r="R499" s="306"/>
    </row>
    <row r="500" spans="1:18" ht="17.399999999999999">
      <c r="A500" s="43" t="s">
        <v>230</v>
      </c>
      <c r="B500" s="43"/>
      <c r="C500" s="44"/>
      <c r="D500" s="44"/>
      <c r="E500" s="45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6"/>
    </row>
    <row r="501" spans="1:18" ht="17.399999999999999">
      <c r="A501" s="43"/>
      <c r="B501" s="43" t="s">
        <v>231</v>
      </c>
      <c r="C501" s="140" t="s">
        <v>232</v>
      </c>
      <c r="D501" s="140"/>
      <c r="E501" s="45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6"/>
    </row>
    <row r="502" spans="1:18" ht="17.399999999999999">
      <c r="A502" s="43"/>
      <c r="B502" s="43"/>
      <c r="C502" s="140" t="s">
        <v>233</v>
      </c>
      <c r="D502" s="140"/>
      <c r="E502" s="45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6"/>
    </row>
    <row r="503" spans="1:18" ht="17.399999999999999">
      <c r="A503" s="43"/>
      <c r="B503" s="43"/>
      <c r="C503" s="140" t="s">
        <v>234</v>
      </c>
      <c r="D503" s="140"/>
      <c r="E503" s="45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6"/>
    </row>
    <row r="504" spans="1:18">
      <c r="A504" s="28"/>
      <c r="B504" s="27" t="s">
        <v>235</v>
      </c>
      <c r="C504" s="27"/>
      <c r="D504" s="69"/>
      <c r="E504" s="70"/>
      <c r="F504" s="28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</row>
    <row r="505" spans="1:18">
      <c r="A505" s="28"/>
      <c r="B505" s="27"/>
      <c r="C505" s="27"/>
      <c r="D505" s="69"/>
      <c r="E505" s="70"/>
      <c r="F505" s="28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</row>
    <row r="506" spans="1:18">
      <c r="A506" s="34" t="s">
        <v>11</v>
      </c>
      <c r="B506" s="34" t="s">
        <v>14</v>
      </c>
      <c r="C506" s="34" t="s">
        <v>15</v>
      </c>
      <c r="D506" s="34" t="s">
        <v>6</v>
      </c>
      <c r="E506" s="34" t="s">
        <v>17</v>
      </c>
      <c r="F506" s="34" t="s">
        <v>36</v>
      </c>
      <c r="G506" s="308" t="s">
        <v>38</v>
      </c>
      <c r="H506" s="309"/>
      <c r="I506" s="310"/>
      <c r="J506" s="71" t="s">
        <v>89</v>
      </c>
      <c r="K506" s="72"/>
      <c r="L506" s="72"/>
      <c r="M506" s="72"/>
      <c r="N506" s="72"/>
      <c r="O506" s="72"/>
      <c r="P506" s="72"/>
      <c r="Q506" s="72"/>
      <c r="R506" s="73"/>
    </row>
    <row r="507" spans="1:18" ht="21">
      <c r="A507" s="35" t="s">
        <v>12</v>
      </c>
      <c r="B507" s="35"/>
      <c r="C507" s="35" t="s">
        <v>16</v>
      </c>
      <c r="D507" s="35" t="s">
        <v>35</v>
      </c>
      <c r="E507" s="35" t="s">
        <v>2</v>
      </c>
      <c r="F507" s="35" t="s">
        <v>37</v>
      </c>
      <c r="G507" s="74" t="s">
        <v>18</v>
      </c>
      <c r="H507" s="75" t="s">
        <v>19</v>
      </c>
      <c r="I507" s="76" t="s">
        <v>20</v>
      </c>
      <c r="J507" s="77" t="s">
        <v>21</v>
      </c>
      <c r="K507" s="75" t="s">
        <v>22</v>
      </c>
      <c r="L507" s="77" t="s">
        <v>23</v>
      </c>
      <c r="M507" s="75" t="s">
        <v>24</v>
      </c>
      <c r="N507" s="77" t="s">
        <v>25</v>
      </c>
      <c r="O507" s="75" t="s">
        <v>26</v>
      </c>
      <c r="P507" s="77" t="s">
        <v>27</v>
      </c>
      <c r="Q507" s="75" t="s">
        <v>28</v>
      </c>
      <c r="R507" s="75" t="s">
        <v>29</v>
      </c>
    </row>
    <row r="508" spans="1:18">
      <c r="A508" s="85">
        <v>1</v>
      </c>
      <c r="B508" s="233" t="s">
        <v>236</v>
      </c>
      <c r="C508" s="131" t="s">
        <v>237</v>
      </c>
      <c r="D508" s="41">
        <v>10000</v>
      </c>
      <c r="E508" s="37" t="s">
        <v>79</v>
      </c>
      <c r="F508" s="17" t="s">
        <v>213</v>
      </c>
      <c r="G508" s="56"/>
      <c r="H508" s="16"/>
      <c r="I508" s="57"/>
      <c r="J508" s="58"/>
      <c r="K508" s="16"/>
      <c r="L508" s="58"/>
      <c r="M508" s="16"/>
      <c r="N508" s="58"/>
      <c r="O508" s="16"/>
      <c r="P508" s="58"/>
      <c r="Q508" s="16"/>
      <c r="R508" s="16"/>
    </row>
    <row r="509" spans="1:18">
      <c r="A509" s="109"/>
      <c r="B509" s="132"/>
      <c r="C509" s="132"/>
      <c r="D509" s="114"/>
      <c r="E509" s="23"/>
      <c r="F509" s="19"/>
      <c r="G509" s="60"/>
      <c r="H509" s="18"/>
      <c r="I509" s="61"/>
      <c r="J509" s="27"/>
      <c r="K509" s="18"/>
      <c r="L509" s="27"/>
      <c r="M509" s="18"/>
      <c r="N509" s="27"/>
      <c r="O509" s="18"/>
      <c r="P509" s="27"/>
      <c r="Q509" s="18"/>
      <c r="R509" s="18"/>
    </row>
    <row r="510" spans="1:18">
      <c r="A510" s="109"/>
      <c r="B510" s="23"/>
      <c r="C510" s="126"/>
      <c r="D510" s="114"/>
      <c r="E510" s="23"/>
      <c r="F510" s="19"/>
      <c r="G510" s="60"/>
      <c r="H510" s="18"/>
      <c r="I510" s="61"/>
      <c r="J510" s="27"/>
      <c r="K510" s="18"/>
      <c r="L510" s="27"/>
      <c r="M510" s="18"/>
      <c r="N510" s="27"/>
      <c r="O510" s="18"/>
      <c r="P510" s="27"/>
      <c r="Q510" s="18"/>
      <c r="R510" s="18"/>
    </row>
    <row r="511" spans="1:18">
      <c r="A511" s="22"/>
      <c r="B511" s="24"/>
      <c r="C511" s="94"/>
      <c r="D511" s="133"/>
      <c r="E511" s="24"/>
      <c r="F511" s="22"/>
      <c r="G511" s="63"/>
      <c r="H511" s="21"/>
      <c r="I511" s="39"/>
      <c r="J511" s="64"/>
      <c r="K511" s="21"/>
      <c r="L511" s="64"/>
      <c r="M511" s="21"/>
      <c r="N511" s="64"/>
      <c r="O511" s="21"/>
      <c r="P511" s="64"/>
      <c r="Q511" s="21"/>
      <c r="R511" s="21"/>
    </row>
    <row r="512" spans="1:18">
      <c r="A512" s="85">
        <v>2</v>
      </c>
      <c r="B512" s="233" t="s">
        <v>654</v>
      </c>
      <c r="C512" s="131" t="s">
        <v>656</v>
      </c>
      <c r="D512" s="41">
        <v>30000</v>
      </c>
      <c r="E512" s="37" t="s">
        <v>79</v>
      </c>
      <c r="F512" s="17" t="s">
        <v>213</v>
      </c>
      <c r="G512" s="56"/>
      <c r="H512" s="16"/>
      <c r="I512" s="57"/>
      <c r="J512" s="58"/>
      <c r="K512" s="16"/>
      <c r="L512" s="58"/>
      <c r="M512" s="16"/>
      <c r="N512" s="58"/>
      <c r="O512" s="16"/>
      <c r="P512" s="58"/>
      <c r="Q512" s="16"/>
      <c r="R512" s="16"/>
    </row>
    <row r="513" spans="1:18">
      <c r="A513" s="109"/>
      <c r="B513" s="132" t="s">
        <v>655</v>
      </c>
      <c r="C513" s="132" t="s">
        <v>657</v>
      </c>
      <c r="D513" s="114"/>
      <c r="E513" s="23"/>
      <c r="F513" s="19"/>
      <c r="G513" s="60"/>
      <c r="H513" s="18"/>
      <c r="I513" s="61"/>
      <c r="J513" s="27"/>
      <c r="K513" s="18"/>
      <c r="L513" s="27"/>
      <c r="M513" s="18"/>
      <c r="N513" s="27"/>
      <c r="O513" s="18"/>
      <c r="P513" s="27"/>
      <c r="Q513" s="18"/>
      <c r="R513" s="18"/>
    </row>
    <row r="514" spans="1:18">
      <c r="A514" s="109"/>
      <c r="B514" s="23"/>
      <c r="C514" s="126"/>
      <c r="D514" s="114"/>
      <c r="E514" s="23"/>
      <c r="F514" s="19"/>
      <c r="G514" s="60"/>
      <c r="H514" s="18"/>
      <c r="I514" s="61"/>
      <c r="J514" s="27"/>
      <c r="K514" s="18"/>
      <c r="L514" s="27"/>
      <c r="M514" s="18"/>
      <c r="N514" s="27"/>
      <c r="O514" s="18"/>
      <c r="P514" s="27"/>
      <c r="Q514" s="18"/>
      <c r="R514" s="18"/>
    </row>
    <row r="515" spans="1:18">
      <c r="A515" s="22"/>
      <c r="B515" s="24"/>
      <c r="C515" s="94"/>
      <c r="D515" s="133"/>
      <c r="E515" s="24"/>
      <c r="F515" s="22"/>
      <c r="G515" s="63"/>
      <c r="H515" s="21"/>
      <c r="I515" s="39"/>
      <c r="J515" s="64"/>
      <c r="K515" s="21"/>
      <c r="L515" s="64"/>
      <c r="M515" s="21"/>
      <c r="N515" s="64"/>
      <c r="O515" s="21"/>
      <c r="P515" s="64"/>
      <c r="Q515" s="21"/>
      <c r="R515" s="21"/>
    </row>
    <row r="516" spans="1:18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>
      <c r="A517" s="142"/>
      <c r="B517" s="141"/>
      <c r="C517" s="8"/>
      <c r="D517" s="143"/>
      <c r="E517" s="8"/>
      <c r="F517" s="13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>
      <c r="A518" s="142"/>
      <c r="B518" s="141"/>
      <c r="C518" s="8"/>
      <c r="D518" s="143"/>
      <c r="E518" s="8"/>
      <c r="F518" s="13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>
      <c r="A519" s="8"/>
      <c r="B519" s="141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ht="18.600000000000001">
      <c r="A521" s="144"/>
      <c r="B521" s="141"/>
      <c r="C521" s="8"/>
      <c r="D521" s="143"/>
      <c r="E521" s="8"/>
      <c r="F521" s="13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</row>
    <row r="522" spans="1:18">
      <c r="A522" s="112"/>
      <c r="B522" s="112"/>
      <c r="C522" s="8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</row>
    <row r="523" spans="1:18">
      <c r="A523" s="112"/>
      <c r="B523" s="112"/>
      <c r="C523" s="8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</row>
    <row r="524" spans="1:18">
      <c r="A524" s="112"/>
      <c r="B524" s="8"/>
      <c r="C524" s="145"/>
      <c r="D524" s="143"/>
      <c r="E524" s="8"/>
      <c r="F524" s="13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</row>
    <row r="525" spans="1:18">
      <c r="A525" s="306" t="s">
        <v>13</v>
      </c>
      <c r="B525" s="306"/>
      <c r="C525" s="306"/>
      <c r="D525" s="306"/>
      <c r="E525" s="306"/>
      <c r="F525" s="306"/>
      <c r="G525" s="306"/>
      <c r="H525" s="306"/>
      <c r="I525" s="306"/>
      <c r="J525" s="306"/>
      <c r="K525" s="306"/>
      <c r="L525" s="306"/>
      <c r="M525" s="306"/>
      <c r="N525" s="306"/>
      <c r="O525" s="306"/>
      <c r="P525" s="306"/>
      <c r="Q525" s="306"/>
      <c r="R525" s="306"/>
    </row>
    <row r="526" spans="1:18">
      <c r="A526" s="306" t="s">
        <v>57</v>
      </c>
      <c r="B526" s="306"/>
      <c r="C526" s="306"/>
      <c r="D526" s="306"/>
      <c r="E526" s="306"/>
      <c r="F526" s="306"/>
      <c r="G526" s="306"/>
      <c r="H526" s="306"/>
      <c r="I526" s="306"/>
      <c r="J526" s="306"/>
      <c r="K526" s="306"/>
      <c r="L526" s="306"/>
      <c r="M526" s="306"/>
      <c r="N526" s="306"/>
      <c r="O526" s="306"/>
      <c r="P526" s="306"/>
      <c r="Q526" s="306"/>
      <c r="R526" s="306"/>
    </row>
    <row r="527" spans="1:18">
      <c r="A527" s="306" t="s">
        <v>43</v>
      </c>
      <c r="B527" s="306"/>
      <c r="C527" s="306"/>
      <c r="D527" s="306"/>
      <c r="E527" s="306"/>
      <c r="F527" s="306"/>
      <c r="G527" s="306"/>
      <c r="H527" s="306"/>
      <c r="I527" s="306"/>
      <c r="J527" s="306"/>
      <c r="K527" s="306"/>
      <c r="L527" s="306"/>
      <c r="M527" s="306"/>
      <c r="N527" s="306"/>
      <c r="O527" s="306"/>
      <c r="P527" s="306"/>
      <c r="Q527" s="306"/>
      <c r="R527" s="306"/>
    </row>
    <row r="528" spans="1:18" ht="17.399999999999999">
      <c r="A528" s="43" t="s">
        <v>230</v>
      </c>
      <c r="B528" s="43"/>
      <c r="C528" s="44"/>
      <c r="D528" s="44"/>
      <c r="E528" s="45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6"/>
    </row>
    <row r="529" spans="1:19" ht="17.399999999999999">
      <c r="A529" s="43"/>
      <c r="B529" s="43" t="s">
        <v>231</v>
      </c>
      <c r="C529" s="140" t="s">
        <v>232</v>
      </c>
      <c r="D529" s="140"/>
      <c r="E529" s="45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6"/>
    </row>
    <row r="530" spans="1:19" ht="17.399999999999999">
      <c r="A530" s="43"/>
      <c r="B530" s="43"/>
      <c r="C530" s="140" t="s">
        <v>233</v>
      </c>
      <c r="D530" s="140"/>
      <c r="E530" s="45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6"/>
      <c r="S530" s="112"/>
    </row>
    <row r="531" spans="1:19" ht="17.399999999999999">
      <c r="A531" s="43"/>
      <c r="B531" s="43"/>
      <c r="C531" s="140" t="s">
        <v>234</v>
      </c>
      <c r="D531" s="140"/>
      <c r="E531" s="45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6"/>
    </row>
    <row r="532" spans="1:19">
      <c r="A532" s="28"/>
      <c r="B532" s="27" t="s">
        <v>474</v>
      </c>
      <c r="C532" s="27"/>
      <c r="D532" s="69"/>
      <c r="E532" s="70"/>
      <c r="F532" s="28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</row>
    <row r="533" spans="1:19">
      <c r="A533" s="28"/>
      <c r="B533" s="27"/>
      <c r="C533" s="27"/>
      <c r="D533" s="69"/>
      <c r="E533" s="70"/>
      <c r="F533" s="28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</row>
    <row r="534" spans="1:19">
      <c r="A534" s="34" t="s">
        <v>11</v>
      </c>
      <c r="B534" s="34" t="s">
        <v>14</v>
      </c>
      <c r="C534" s="34" t="s">
        <v>15</v>
      </c>
      <c r="D534" s="34" t="s">
        <v>6</v>
      </c>
      <c r="E534" s="34" t="s">
        <v>17</v>
      </c>
      <c r="F534" s="34" t="s">
        <v>36</v>
      </c>
      <c r="G534" s="308" t="s">
        <v>38</v>
      </c>
      <c r="H534" s="309"/>
      <c r="I534" s="310"/>
      <c r="J534" s="71" t="s">
        <v>89</v>
      </c>
      <c r="K534" s="72"/>
      <c r="L534" s="72"/>
      <c r="M534" s="72"/>
      <c r="N534" s="72"/>
      <c r="O534" s="72"/>
      <c r="P534" s="72"/>
      <c r="Q534" s="72"/>
      <c r="R534" s="73"/>
    </row>
    <row r="535" spans="1:19" ht="21">
      <c r="A535" s="35" t="s">
        <v>12</v>
      </c>
      <c r="B535" s="35"/>
      <c r="C535" s="35" t="s">
        <v>16</v>
      </c>
      <c r="D535" s="35" t="s">
        <v>35</v>
      </c>
      <c r="E535" s="35" t="s">
        <v>2</v>
      </c>
      <c r="F535" s="35" t="s">
        <v>37</v>
      </c>
      <c r="G535" s="74" t="s">
        <v>18</v>
      </c>
      <c r="H535" s="75" t="s">
        <v>19</v>
      </c>
      <c r="I535" s="76" t="s">
        <v>20</v>
      </c>
      <c r="J535" s="77" t="s">
        <v>21</v>
      </c>
      <c r="K535" s="75" t="s">
        <v>22</v>
      </c>
      <c r="L535" s="77" t="s">
        <v>23</v>
      </c>
      <c r="M535" s="75" t="s">
        <v>24</v>
      </c>
      <c r="N535" s="77" t="s">
        <v>25</v>
      </c>
      <c r="O535" s="75" t="s">
        <v>26</v>
      </c>
      <c r="P535" s="77" t="s">
        <v>27</v>
      </c>
      <c r="Q535" s="75" t="s">
        <v>28</v>
      </c>
      <c r="R535" s="75" t="s">
        <v>29</v>
      </c>
    </row>
    <row r="536" spans="1:19">
      <c r="A536" s="85">
        <v>1</v>
      </c>
      <c r="B536" s="233" t="s">
        <v>640</v>
      </c>
      <c r="C536" s="131" t="s">
        <v>642</v>
      </c>
      <c r="D536" s="41">
        <v>50000</v>
      </c>
      <c r="E536" s="37" t="s">
        <v>79</v>
      </c>
      <c r="F536" s="17" t="s">
        <v>213</v>
      </c>
      <c r="G536" s="56"/>
      <c r="H536" s="16"/>
      <c r="I536" s="57"/>
      <c r="J536" s="58"/>
      <c r="K536" s="16"/>
      <c r="L536" s="58"/>
      <c r="M536" s="16"/>
      <c r="N536" s="58"/>
      <c r="O536" s="16"/>
      <c r="P536" s="58"/>
      <c r="Q536" s="16"/>
      <c r="R536" s="16"/>
    </row>
    <row r="537" spans="1:19">
      <c r="A537" s="109"/>
      <c r="B537" s="234" t="s">
        <v>641</v>
      </c>
      <c r="C537" s="132" t="s">
        <v>643</v>
      </c>
      <c r="D537" s="114"/>
      <c r="E537" s="23"/>
      <c r="F537" s="19"/>
      <c r="G537" s="60"/>
      <c r="H537" s="18"/>
      <c r="I537" s="61"/>
      <c r="J537" s="27"/>
      <c r="K537" s="18"/>
      <c r="L537" s="27"/>
      <c r="M537" s="18"/>
      <c r="N537" s="27"/>
      <c r="O537" s="18"/>
      <c r="P537" s="27"/>
      <c r="Q537" s="18"/>
      <c r="R537" s="18"/>
    </row>
    <row r="538" spans="1:19">
      <c r="A538" s="109"/>
      <c r="B538" s="23"/>
      <c r="C538" s="126"/>
      <c r="D538" s="114"/>
      <c r="E538" s="23"/>
      <c r="F538" s="19"/>
      <c r="G538" s="60"/>
      <c r="H538" s="18"/>
      <c r="I538" s="61"/>
      <c r="J538" s="27"/>
      <c r="K538" s="18"/>
      <c r="L538" s="27"/>
      <c r="M538" s="18"/>
      <c r="N538" s="27"/>
      <c r="O538" s="18"/>
      <c r="P538" s="27"/>
      <c r="Q538" s="18"/>
      <c r="R538" s="18"/>
    </row>
    <row r="539" spans="1:19">
      <c r="A539" s="22"/>
      <c r="B539" s="24"/>
      <c r="C539" s="94"/>
      <c r="D539" s="133"/>
      <c r="E539" s="24"/>
      <c r="F539" s="22"/>
      <c r="G539" s="63"/>
      <c r="H539" s="21"/>
      <c r="I539" s="39"/>
      <c r="J539" s="64"/>
      <c r="K539" s="21"/>
      <c r="L539" s="64"/>
      <c r="M539" s="21"/>
      <c r="N539" s="64"/>
      <c r="O539" s="21"/>
      <c r="P539" s="64"/>
      <c r="Q539" s="21"/>
      <c r="R539" s="21"/>
    </row>
    <row r="540" spans="1:19">
      <c r="A540" s="85">
        <v>2</v>
      </c>
      <c r="B540" s="233" t="s">
        <v>238</v>
      </c>
      <c r="C540" s="131" t="s">
        <v>240</v>
      </c>
      <c r="D540" s="41">
        <v>10000</v>
      </c>
      <c r="E540" s="37" t="s">
        <v>79</v>
      </c>
      <c r="F540" s="17" t="s">
        <v>213</v>
      </c>
      <c r="G540" s="56"/>
      <c r="H540" s="16"/>
      <c r="I540" s="57"/>
      <c r="J540" s="58"/>
      <c r="K540" s="16"/>
      <c r="L540" s="58"/>
      <c r="M540" s="16"/>
      <c r="N540" s="58"/>
      <c r="O540" s="16"/>
      <c r="P540" s="58"/>
      <c r="Q540" s="16"/>
      <c r="R540" s="16"/>
    </row>
    <row r="541" spans="1:19">
      <c r="A541" s="109"/>
      <c r="B541" s="234" t="s">
        <v>239</v>
      </c>
      <c r="C541" s="132" t="s">
        <v>241</v>
      </c>
      <c r="D541" s="114"/>
      <c r="E541" s="23"/>
      <c r="F541" s="19"/>
      <c r="G541" s="60"/>
      <c r="H541" s="18"/>
      <c r="I541" s="61"/>
      <c r="J541" s="27"/>
      <c r="K541" s="18"/>
      <c r="L541" s="27"/>
      <c r="M541" s="18"/>
      <c r="N541" s="27"/>
      <c r="O541" s="18"/>
      <c r="P541" s="27"/>
      <c r="Q541" s="18"/>
      <c r="R541" s="18"/>
    </row>
    <row r="542" spans="1:19">
      <c r="A542" s="109"/>
      <c r="B542" s="23"/>
      <c r="C542" s="126"/>
      <c r="D542" s="114"/>
      <c r="E542" s="23"/>
      <c r="F542" s="19"/>
      <c r="G542" s="60"/>
      <c r="H542" s="18"/>
      <c r="I542" s="61"/>
      <c r="J542" s="27"/>
      <c r="K542" s="18"/>
      <c r="L542" s="27"/>
      <c r="M542" s="18"/>
      <c r="N542" s="27"/>
      <c r="O542" s="18"/>
      <c r="P542" s="27"/>
      <c r="Q542" s="18"/>
      <c r="R542" s="18"/>
    </row>
    <row r="543" spans="1:19">
      <c r="A543" s="22"/>
      <c r="B543" s="24"/>
      <c r="C543" s="94"/>
      <c r="D543" s="133"/>
      <c r="E543" s="24"/>
      <c r="F543" s="22"/>
      <c r="G543" s="63"/>
      <c r="H543" s="21"/>
      <c r="I543" s="39"/>
      <c r="J543" s="64"/>
      <c r="K543" s="21"/>
      <c r="L543" s="64"/>
      <c r="M543" s="21"/>
      <c r="N543" s="64"/>
      <c r="O543" s="21"/>
      <c r="P543" s="64"/>
      <c r="Q543" s="21"/>
      <c r="R543" s="21"/>
    </row>
    <row r="544" spans="1:19">
      <c r="A544" s="85">
        <v>2</v>
      </c>
      <c r="B544" s="233" t="s">
        <v>644</v>
      </c>
      <c r="C544" s="131" t="s">
        <v>647</v>
      </c>
      <c r="D544" s="41">
        <v>30000</v>
      </c>
      <c r="E544" s="37" t="s">
        <v>79</v>
      </c>
      <c r="F544" s="17" t="s">
        <v>213</v>
      </c>
      <c r="G544" s="56"/>
      <c r="H544" s="16"/>
      <c r="I544" s="57"/>
      <c r="J544" s="58"/>
      <c r="K544" s="16"/>
      <c r="L544" s="58"/>
      <c r="M544" s="16"/>
      <c r="N544" s="58"/>
      <c r="O544" s="16"/>
      <c r="P544" s="58"/>
      <c r="Q544" s="16"/>
      <c r="R544" s="16"/>
    </row>
    <row r="545" spans="1:18">
      <c r="A545" s="109"/>
      <c r="B545" s="234" t="s">
        <v>645</v>
      </c>
      <c r="C545" s="132" t="s">
        <v>648</v>
      </c>
      <c r="D545" s="114"/>
      <c r="E545" s="23"/>
      <c r="F545" s="19"/>
      <c r="G545" s="60"/>
      <c r="H545" s="18"/>
      <c r="I545" s="61"/>
      <c r="J545" s="27"/>
      <c r="K545" s="18"/>
      <c r="L545" s="27"/>
      <c r="M545" s="18"/>
      <c r="N545" s="27"/>
      <c r="O545" s="18"/>
      <c r="P545" s="27"/>
      <c r="Q545" s="18"/>
      <c r="R545" s="18"/>
    </row>
    <row r="546" spans="1:18">
      <c r="A546" s="109"/>
      <c r="B546" s="23" t="s">
        <v>646</v>
      </c>
      <c r="C546" s="126" t="s">
        <v>649</v>
      </c>
      <c r="D546" s="114"/>
      <c r="E546" s="23"/>
      <c r="F546" s="19"/>
      <c r="G546" s="60"/>
      <c r="H546" s="18"/>
      <c r="I546" s="61"/>
      <c r="J546" s="27"/>
      <c r="K546" s="18"/>
      <c r="L546" s="27"/>
      <c r="M546" s="18"/>
      <c r="N546" s="27"/>
      <c r="O546" s="18"/>
      <c r="P546" s="27"/>
      <c r="Q546" s="18"/>
      <c r="R546" s="18"/>
    </row>
    <row r="547" spans="1:18">
      <c r="A547" s="22"/>
      <c r="B547" s="24"/>
      <c r="C547" s="94"/>
      <c r="D547" s="133"/>
      <c r="E547" s="24"/>
      <c r="F547" s="22"/>
      <c r="G547" s="63"/>
      <c r="H547" s="21"/>
      <c r="I547" s="39"/>
      <c r="J547" s="64"/>
      <c r="K547" s="21"/>
      <c r="L547" s="64"/>
      <c r="M547" s="21"/>
      <c r="N547" s="64"/>
      <c r="O547" s="21"/>
      <c r="P547" s="64"/>
      <c r="Q547" s="21"/>
      <c r="R547" s="21"/>
    </row>
    <row r="554" spans="1:18">
      <c r="R554" s="205"/>
    </row>
    <row r="555" spans="1:18">
      <c r="A555" s="306" t="s">
        <v>13</v>
      </c>
      <c r="B555" s="306"/>
      <c r="C555" s="306"/>
      <c r="D555" s="306"/>
      <c r="E555" s="306"/>
      <c r="F555" s="306"/>
      <c r="G555" s="306"/>
      <c r="H555" s="306"/>
      <c r="I555" s="306"/>
      <c r="J555" s="306"/>
      <c r="K555" s="306"/>
      <c r="L555" s="306"/>
      <c r="M555" s="306"/>
      <c r="N555" s="306"/>
      <c r="O555" s="306"/>
      <c r="P555" s="306"/>
      <c r="Q555" s="306"/>
      <c r="R555" s="306"/>
    </row>
    <row r="556" spans="1:18">
      <c r="A556" s="306" t="s">
        <v>57</v>
      </c>
      <c r="B556" s="306"/>
      <c r="C556" s="306"/>
      <c r="D556" s="306"/>
      <c r="E556" s="306"/>
      <c r="F556" s="306"/>
      <c r="G556" s="306"/>
      <c r="H556" s="306"/>
      <c r="I556" s="306"/>
      <c r="J556" s="306"/>
      <c r="K556" s="306"/>
      <c r="L556" s="306"/>
      <c r="M556" s="306"/>
      <c r="N556" s="306"/>
      <c r="O556" s="306"/>
      <c r="P556" s="306"/>
      <c r="Q556" s="306"/>
      <c r="R556" s="306"/>
    </row>
    <row r="557" spans="1:18">
      <c r="A557" s="306" t="s">
        <v>43</v>
      </c>
      <c r="B557" s="306"/>
      <c r="C557" s="306"/>
      <c r="D557" s="306"/>
      <c r="E557" s="306"/>
      <c r="F557" s="306"/>
      <c r="G557" s="306"/>
      <c r="H557" s="306"/>
      <c r="I557" s="306"/>
      <c r="J557" s="306"/>
      <c r="K557" s="306"/>
      <c r="L557" s="306"/>
      <c r="M557" s="306"/>
      <c r="N557" s="306"/>
      <c r="O557" s="306"/>
      <c r="P557" s="306"/>
      <c r="Q557" s="306"/>
      <c r="R557" s="306"/>
    </row>
    <row r="558" spans="1:18" ht="17.399999999999999">
      <c r="A558" s="43" t="s">
        <v>230</v>
      </c>
      <c r="B558" s="43"/>
      <c r="C558" s="44"/>
      <c r="D558" s="44"/>
      <c r="E558" s="45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6"/>
    </row>
    <row r="559" spans="1:18" ht="17.399999999999999">
      <c r="A559" s="43"/>
      <c r="B559" s="43" t="s">
        <v>231</v>
      </c>
      <c r="C559" s="140" t="s">
        <v>232</v>
      </c>
      <c r="D559" s="140"/>
      <c r="E559" s="45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6"/>
    </row>
    <row r="560" spans="1:18" ht="17.399999999999999">
      <c r="A560" s="43"/>
      <c r="B560" s="43"/>
      <c r="C560" s="140" t="s">
        <v>233</v>
      </c>
      <c r="D560" s="140"/>
      <c r="E560" s="45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6"/>
    </row>
    <row r="561" spans="1:18" ht="17.399999999999999">
      <c r="A561" s="43"/>
      <c r="B561" s="43"/>
      <c r="C561" s="140" t="s">
        <v>234</v>
      </c>
      <c r="D561" s="140"/>
      <c r="E561" s="45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6"/>
    </row>
    <row r="562" spans="1:18">
      <c r="A562" s="28"/>
      <c r="B562" s="27" t="s">
        <v>475</v>
      </c>
      <c r="C562" s="27"/>
      <c r="D562" s="69"/>
      <c r="E562" s="70"/>
      <c r="F562" s="28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</row>
    <row r="563" spans="1:18">
      <c r="A563" s="28"/>
      <c r="B563" s="27"/>
      <c r="C563" s="27"/>
      <c r="D563" s="69"/>
      <c r="E563" s="70"/>
      <c r="F563" s="28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</row>
    <row r="564" spans="1:18">
      <c r="A564" s="34" t="s">
        <v>11</v>
      </c>
      <c r="B564" s="34" t="s">
        <v>14</v>
      </c>
      <c r="C564" s="34" t="s">
        <v>15</v>
      </c>
      <c r="D564" s="34" t="s">
        <v>6</v>
      </c>
      <c r="E564" s="34" t="s">
        <v>17</v>
      </c>
      <c r="F564" s="34" t="s">
        <v>36</v>
      </c>
      <c r="G564" s="308" t="s">
        <v>38</v>
      </c>
      <c r="H564" s="309"/>
      <c r="I564" s="310"/>
      <c r="J564" s="71" t="s">
        <v>89</v>
      </c>
      <c r="K564" s="72"/>
      <c r="L564" s="72"/>
      <c r="M564" s="72"/>
      <c r="N564" s="72"/>
      <c r="O564" s="72"/>
      <c r="P564" s="72"/>
      <c r="Q564" s="72"/>
      <c r="R564" s="73"/>
    </row>
    <row r="565" spans="1:18" ht="21">
      <c r="A565" s="35" t="s">
        <v>12</v>
      </c>
      <c r="B565" s="35"/>
      <c r="C565" s="35" t="s">
        <v>16</v>
      </c>
      <c r="D565" s="35" t="s">
        <v>35</v>
      </c>
      <c r="E565" s="35" t="s">
        <v>2</v>
      </c>
      <c r="F565" s="35" t="s">
        <v>37</v>
      </c>
      <c r="G565" s="74" t="s">
        <v>18</v>
      </c>
      <c r="H565" s="75" t="s">
        <v>19</v>
      </c>
      <c r="I565" s="76" t="s">
        <v>20</v>
      </c>
      <c r="J565" s="77" t="s">
        <v>21</v>
      </c>
      <c r="K565" s="75" t="s">
        <v>22</v>
      </c>
      <c r="L565" s="77" t="s">
        <v>23</v>
      </c>
      <c r="M565" s="75" t="s">
        <v>24</v>
      </c>
      <c r="N565" s="77" t="s">
        <v>25</v>
      </c>
      <c r="O565" s="75" t="s">
        <v>26</v>
      </c>
      <c r="P565" s="77" t="s">
        <v>27</v>
      </c>
      <c r="Q565" s="75" t="s">
        <v>28</v>
      </c>
      <c r="R565" s="75" t="s">
        <v>29</v>
      </c>
    </row>
    <row r="566" spans="1:18">
      <c r="A566" s="85">
        <v>1</v>
      </c>
      <c r="B566" s="233" t="s">
        <v>650</v>
      </c>
      <c r="C566" s="131" t="s">
        <v>652</v>
      </c>
      <c r="D566" s="41">
        <v>30000</v>
      </c>
      <c r="E566" s="37" t="s">
        <v>79</v>
      </c>
      <c r="F566" s="17" t="s">
        <v>213</v>
      </c>
      <c r="G566" s="56"/>
      <c r="H566" s="16"/>
      <c r="I566" s="57"/>
      <c r="J566" s="58"/>
      <c r="K566" s="16"/>
      <c r="L566" s="58"/>
      <c r="M566" s="16"/>
      <c r="N566" s="58"/>
      <c r="O566" s="16"/>
      <c r="P566" s="58"/>
      <c r="Q566" s="16"/>
      <c r="R566" s="16"/>
    </row>
    <row r="567" spans="1:18">
      <c r="A567" s="108"/>
      <c r="B567" s="235" t="s">
        <v>651</v>
      </c>
      <c r="C567" s="175" t="s">
        <v>653</v>
      </c>
      <c r="D567" s="176"/>
      <c r="E567" s="24"/>
      <c r="F567" s="22"/>
      <c r="G567" s="63"/>
      <c r="H567" s="21"/>
      <c r="I567" s="39"/>
      <c r="J567" s="64"/>
      <c r="K567" s="21"/>
      <c r="L567" s="64"/>
      <c r="M567" s="21"/>
      <c r="N567" s="64"/>
      <c r="O567" s="21"/>
      <c r="P567" s="64"/>
      <c r="Q567" s="21"/>
      <c r="R567" s="21"/>
    </row>
    <row r="568" spans="1:18">
      <c r="A568" s="85">
        <v>2</v>
      </c>
      <c r="B568" s="233" t="s">
        <v>246</v>
      </c>
      <c r="C568" s="131" t="s">
        <v>652</v>
      </c>
      <c r="D568" s="41">
        <v>15000</v>
      </c>
      <c r="E568" s="37" t="s">
        <v>79</v>
      </c>
      <c r="F568" s="17" t="s">
        <v>213</v>
      </c>
      <c r="G568" s="56"/>
      <c r="H568" s="16"/>
      <c r="I568" s="57"/>
      <c r="J568" s="58"/>
      <c r="K568" s="16"/>
      <c r="L568" s="58"/>
      <c r="M568" s="16"/>
      <c r="N568" s="58"/>
      <c r="O568" s="16"/>
      <c r="P568" s="58"/>
      <c r="Q568" s="16"/>
      <c r="R568" s="16"/>
    </row>
    <row r="569" spans="1:18">
      <c r="A569" s="108"/>
      <c r="B569" s="235" t="s">
        <v>247</v>
      </c>
      <c r="C569" s="175" t="s">
        <v>653</v>
      </c>
      <c r="D569" s="176"/>
      <c r="E569" s="24"/>
      <c r="F569" s="22"/>
      <c r="G569" s="63"/>
      <c r="H569" s="21"/>
      <c r="I569" s="39"/>
      <c r="J569" s="64"/>
      <c r="K569" s="21"/>
      <c r="L569" s="64"/>
      <c r="M569" s="21"/>
      <c r="N569" s="64"/>
      <c r="O569" s="21"/>
      <c r="P569" s="64"/>
      <c r="Q569" s="21"/>
      <c r="R569" s="21"/>
    </row>
    <row r="570" spans="1:18">
      <c r="A570" s="85">
        <v>3</v>
      </c>
      <c r="B570" s="233" t="s">
        <v>242</v>
      </c>
      <c r="C570" s="131" t="s">
        <v>652</v>
      </c>
      <c r="D570" s="41">
        <v>80000</v>
      </c>
      <c r="E570" s="37" t="s">
        <v>79</v>
      </c>
      <c r="F570" s="17" t="s">
        <v>213</v>
      </c>
      <c r="G570" s="56"/>
      <c r="H570" s="16"/>
      <c r="I570" s="57"/>
      <c r="J570" s="58"/>
      <c r="K570" s="16"/>
      <c r="L570" s="58"/>
      <c r="M570" s="16"/>
      <c r="N570" s="58"/>
      <c r="O570" s="16"/>
      <c r="P570" s="58"/>
      <c r="Q570" s="16"/>
      <c r="R570" s="16"/>
    </row>
    <row r="571" spans="1:18">
      <c r="A571" s="108"/>
      <c r="B571" s="235"/>
      <c r="C571" s="175" t="s">
        <v>653</v>
      </c>
      <c r="D571" s="176"/>
      <c r="E571" s="24"/>
      <c r="F571" s="22"/>
      <c r="G571" s="63"/>
      <c r="H571" s="21"/>
      <c r="I571" s="39"/>
      <c r="J571" s="64"/>
      <c r="K571" s="21"/>
      <c r="L571" s="64"/>
      <c r="M571" s="21"/>
      <c r="N571" s="64"/>
      <c r="O571" s="21"/>
      <c r="P571" s="64"/>
      <c r="Q571" s="21"/>
      <c r="R571" s="21"/>
    </row>
    <row r="572" spans="1:18">
      <c r="A572" s="85">
        <v>4</v>
      </c>
      <c r="B572" s="233" t="s">
        <v>658</v>
      </c>
      <c r="C572" s="131" t="s">
        <v>660</v>
      </c>
      <c r="D572" s="41">
        <v>30000</v>
      </c>
      <c r="E572" s="37" t="s">
        <v>79</v>
      </c>
      <c r="F572" s="17" t="s">
        <v>213</v>
      </c>
      <c r="G572" s="56"/>
      <c r="H572" s="16"/>
      <c r="I572" s="57"/>
      <c r="J572" s="58"/>
      <c r="K572" s="16"/>
      <c r="L572" s="58"/>
      <c r="M572" s="16"/>
      <c r="N572" s="58"/>
      <c r="O572" s="16"/>
      <c r="P572" s="58"/>
      <c r="Q572" s="16"/>
      <c r="R572" s="16"/>
    </row>
    <row r="573" spans="1:18">
      <c r="A573" s="108"/>
      <c r="B573" s="235" t="s">
        <v>659</v>
      </c>
      <c r="C573" s="175" t="s">
        <v>661</v>
      </c>
      <c r="D573" s="176"/>
      <c r="E573" s="24"/>
      <c r="F573" s="22"/>
      <c r="G573" s="63"/>
      <c r="H573" s="21"/>
      <c r="I573" s="39"/>
      <c r="J573" s="64"/>
      <c r="K573" s="21"/>
      <c r="L573" s="64"/>
      <c r="M573" s="21"/>
      <c r="N573" s="64"/>
      <c r="O573" s="21"/>
      <c r="P573" s="64"/>
      <c r="Q573" s="21"/>
      <c r="R573" s="21"/>
    </row>
    <row r="574" spans="1:18">
      <c r="A574" s="106"/>
      <c r="B574" s="141"/>
      <c r="C574" s="141"/>
      <c r="D574" s="182"/>
      <c r="E574" s="70"/>
      <c r="F574" s="28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</row>
    <row r="575" spans="1:18">
      <c r="A575" s="106"/>
      <c r="B575" s="141"/>
      <c r="C575" s="141"/>
      <c r="D575" s="182"/>
      <c r="E575" s="70"/>
      <c r="F575" s="28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</row>
    <row r="576" spans="1:18">
      <c r="A576" s="106"/>
      <c r="B576" s="141"/>
      <c r="C576" s="141"/>
      <c r="D576" s="182"/>
      <c r="E576" s="70"/>
      <c r="F576" s="28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</row>
    <row r="577" spans="1:18">
      <c r="A577" s="106"/>
      <c r="B577" s="141"/>
      <c r="C577" s="141"/>
      <c r="D577" s="182"/>
      <c r="E577" s="70"/>
      <c r="F577" s="28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</row>
    <row r="578" spans="1:18">
      <c r="A578" s="106"/>
      <c r="B578" s="141"/>
      <c r="C578" s="141"/>
      <c r="D578" s="182"/>
      <c r="E578" s="70"/>
      <c r="F578" s="28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</row>
    <row r="579" spans="1:18">
      <c r="A579" s="106"/>
      <c r="B579" s="141"/>
      <c r="C579" s="141"/>
      <c r="D579" s="182"/>
      <c r="E579" s="70"/>
      <c r="F579" s="28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</row>
    <row r="580" spans="1:18">
      <c r="A580" s="106"/>
      <c r="B580" s="141"/>
      <c r="C580" s="141"/>
      <c r="D580" s="182"/>
      <c r="E580" s="70"/>
      <c r="F580" s="28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</row>
    <row r="581" spans="1:18">
      <c r="A581" s="106"/>
      <c r="B581" s="141"/>
      <c r="C581" s="141"/>
      <c r="D581" s="182"/>
      <c r="E581" s="70"/>
      <c r="F581" s="28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</row>
    <row r="582" spans="1:18">
      <c r="A582" s="106"/>
      <c r="B582" s="141"/>
      <c r="C582" s="141"/>
      <c r="D582" s="182"/>
      <c r="E582" s="70"/>
      <c r="F582" s="28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</row>
    <row r="583" spans="1:18">
      <c r="A583" s="106"/>
      <c r="B583" s="141"/>
      <c r="C583" s="141"/>
      <c r="D583" s="182"/>
      <c r="E583" s="70"/>
      <c r="F583" s="28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</row>
    <row r="584" spans="1:18">
      <c r="A584" s="106"/>
      <c r="B584" s="141"/>
      <c r="C584" s="141"/>
      <c r="D584" s="182"/>
      <c r="E584" s="70"/>
      <c r="F584" s="28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04">
        <v>25</v>
      </c>
    </row>
    <row r="585" spans="1:18">
      <c r="A585" s="307" t="s">
        <v>13</v>
      </c>
      <c r="B585" s="307"/>
      <c r="C585" s="307"/>
      <c r="D585" s="307"/>
      <c r="E585" s="307"/>
      <c r="F585" s="307"/>
      <c r="G585" s="307"/>
      <c r="H585" s="307"/>
      <c r="I585" s="307"/>
      <c r="J585" s="307"/>
      <c r="K585" s="307"/>
      <c r="L585" s="307"/>
      <c r="M585" s="307"/>
      <c r="N585" s="307"/>
      <c r="O585" s="307"/>
      <c r="P585" s="307"/>
      <c r="Q585" s="307"/>
      <c r="R585" s="307"/>
    </row>
    <row r="586" spans="1:18">
      <c r="A586" s="306" t="s">
        <v>57</v>
      </c>
      <c r="B586" s="306"/>
      <c r="C586" s="306"/>
      <c r="D586" s="306"/>
      <c r="E586" s="306"/>
      <c r="F586" s="306"/>
      <c r="G586" s="306"/>
      <c r="H586" s="306"/>
      <c r="I586" s="306"/>
      <c r="J586" s="306"/>
      <c r="K586" s="306"/>
      <c r="L586" s="306"/>
      <c r="M586" s="306"/>
      <c r="N586" s="306"/>
      <c r="O586" s="306"/>
      <c r="P586" s="306"/>
      <c r="Q586" s="306"/>
      <c r="R586" s="306"/>
    </row>
    <row r="587" spans="1:18">
      <c r="A587" s="306" t="s">
        <v>43</v>
      </c>
      <c r="B587" s="306"/>
      <c r="C587" s="306"/>
      <c r="D587" s="306"/>
      <c r="E587" s="306"/>
      <c r="F587" s="306"/>
      <c r="G587" s="306"/>
      <c r="H587" s="306"/>
      <c r="I587" s="306"/>
      <c r="J587" s="306"/>
      <c r="K587" s="306"/>
      <c r="L587" s="306"/>
      <c r="M587" s="306"/>
      <c r="N587" s="306"/>
      <c r="O587" s="306"/>
      <c r="P587" s="306"/>
      <c r="Q587" s="306"/>
      <c r="R587" s="306"/>
    </row>
    <row r="588" spans="1:18" ht="17.399999999999999">
      <c r="A588" s="43" t="s">
        <v>230</v>
      </c>
      <c r="B588" s="43"/>
      <c r="C588" s="44"/>
      <c r="D588" s="44"/>
      <c r="E588" s="45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6"/>
    </row>
    <row r="589" spans="1:18" ht="17.399999999999999">
      <c r="A589" s="43"/>
      <c r="B589" s="43" t="s">
        <v>231</v>
      </c>
      <c r="C589" s="140" t="s">
        <v>232</v>
      </c>
      <c r="D589" s="140"/>
      <c r="E589" s="45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6"/>
    </row>
    <row r="590" spans="1:18" ht="17.399999999999999">
      <c r="A590" s="43"/>
      <c r="B590" s="43"/>
      <c r="C590" s="140" t="s">
        <v>233</v>
      </c>
      <c r="D590" s="140"/>
      <c r="E590" s="45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6"/>
    </row>
    <row r="591" spans="1:18" ht="17.399999999999999">
      <c r="A591" s="43"/>
      <c r="B591" s="43"/>
      <c r="C591" s="140" t="s">
        <v>234</v>
      </c>
      <c r="D591" s="140"/>
      <c r="E591" s="45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6"/>
    </row>
    <row r="592" spans="1:18">
      <c r="A592" s="28"/>
      <c r="B592" s="27" t="s">
        <v>476</v>
      </c>
      <c r="C592" s="27"/>
      <c r="D592" s="69"/>
      <c r="E592" s="70"/>
      <c r="F592" s="28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</row>
    <row r="593" spans="1:18">
      <c r="A593" s="28"/>
      <c r="B593" s="27"/>
      <c r="C593" s="27"/>
      <c r="D593" s="69"/>
      <c r="E593" s="70"/>
      <c r="F593" s="28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</row>
    <row r="594" spans="1:18">
      <c r="A594" s="34" t="s">
        <v>11</v>
      </c>
      <c r="B594" s="34" t="s">
        <v>14</v>
      </c>
      <c r="C594" s="34" t="s">
        <v>15</v>
      </c>
      <c r="D594" s="34" t="s">
        <v>6</v>
      </c>
      <c r="E594" s="34" t="s">
        <v>17</v>
      </c>
      <c r="F594" s="34" t="s">
        <v>36</v>
      </c>
      <c r="G594" s="308" t="s">
        <v>38</v>
      </c>
      <c r="H594" s="309"/>
      <c r="I594" s="310"/>
      <c r="J594" s="172" t="s">
        <v>89</v>
      </c>
      <c r="K594" s="173"/>
      <c r="L594" s="173"/>
      <c r="M594" s="173"/>
      <c r="N594" s="173"/>
      <c r="O594" s="173"/>
      <c r="P594" s="173"/>
      <c r="Q594" s="173"/>
      <c r="R594" s="174"/>
    </row>
    <row r="595" spans="1:18" ht="21">
      <c r="A595" s="35" t="s">
        <v>12</v>
      </c>
      <c r="B595" s="35"/>
      <c r="C595" s="35" t="s">
        <v>16</v>
      </c>
      <c r="D595" s="35" t="s">
        <v>35</v>
      </c>
      <c r="E595" s="35" t="s">
        <v>2</v>
      </c>
      <c r="F595" s="35" t="s">
        <v>37</v>
      </c>
      <c r="G595" s="74" t="s">
        <v>18</v>
      </c>
      <c r="H595" s="75" t="s">
        <v>19</v>
      </c>
      <c r="I595" s="76" t="s">
        <v>20</v>
      </c>
      <c r="J595" s="77" t="s">
        <v>21</v>
      </c>
      <c r="K595" s="75" t="s">
        <v>22</v>
      </c>
      <c r="L595" s="77" t="s">
        <v>23</v>
      </c>
      <c r="M595" s="75" t="s">
        <v>24</v>
      </c>
      <c r="N595" s="77" t="s">
        <v>25</v>
      </c>
      <c r="O595" s="75" t="s">
        <v>26</v>
      </c>
      <c r="P595" s="77" t="s">
        <v>27</v>
      </c>
      <c r="Q595" s="75" t="s">
        <v>28</v>
      </c>
      <c r="R595" s="75" t="s">
        <v>29</v>
      </c>
    </row>
    <row r="596" spans="1:18">
      <c r="A596" s="189">
        <v>1</v>
      </c>
      <c r="B596" s="131" t="s">
        <v>477</v>
      </c>
      <c r="C596" s="131" t="s">
        <v>453</v>
      </c>
      <c r="D596" s="177">
        <v>10000</v>
      </c>
      <c r="E596" s="37" t="s">
        <v>182</v>
      </c>
      <c r="F596" s="17" t="s">
        <v>34</v>
      </c>
      <c r="G596" s="16"/>
      <c r="H596" s="16"/>
      <c r="I596" s="16"/>
      <c r="J596" s="16"/>
      <c r="K596" s="16"/>
      <c r="L596" s="58"/>
      <c r="M596" s="16"/>
      <c r="N596" s="16"/>
      <c r="O596" s="16"/>
      <c r="P596" s="16"/>
      <c r="Q596" s="16"/>
      <c r="R596" s="16"/>
    </row>
    <row r="597" spans="1:18">
      <c r="A597" s="191"/>
      <c r="B597" s="132" t="s">
        <v>478</v>
      </c>
      <c r="C597" s="132" t="s">
        <v>479</v>
      </c>
      <c r="D597" s="178"/>
      <c r="E597" s="23"/>
      <c r="F597" s="19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</row>
    <row r="598" spans="1:18">
      <c r="A598" s="191"/>
      <c r="B598" s="23"/>
      <c r="C598" s="126" t="s">
        <v>480</v>
      </c>
      <c r="D598" s="178"/>
      <c r="E598" s="23"/>
      <c r="F598" s="19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</row>
    <row r="599" spans="1:18">
      <c r="A599" s="62"/>
      <c r="B599" s="24"/>
      <c r="C599" s="94"/>
      <c r="D599" s="133"/>
      <c r="E599" s="24"/>
      <c r="F599" s="22"/>
      <c r="G599" s="63"/>
      <c r="H599" s="21"/>
      <c r="I599" s="39"/>
      <c r="J599" s="64"/>
      <c r="K599" s="21"/>
      <c r="L599" s="64"/>
      <c r="M599" s="21"/>
      <c r="N599" s="64"/>
      <c r="O599" s="21"/>
      <c r="P599" s="64"/>
      <c r="Q599" s="21"/>
      <c r="R599" s="21"/>
    </row>
    <row r="600" spans="1:18">
      <c r="A600" s="189">
        <v>2</v>
      </c>
      <c r="B600" s="131" t="s">
        <v>477</v>
      </c>
      <c r="C600" s="131" t="s">
        <v>453</v>
      </c>
      <c r="D600" s="124">
        <v>10000</v>
      </c>
      <c r="E600" s="37" t="s">
        <v>180</v>
      </c>
      <c r="F600" s="17" t="s">
        <v>34</v>
      </c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</row>
    <row r="601" spans="1:18">
      <c r="A601" s="191"/>
      <c r="B601" s="132" t="s">
        <v>478</v>
      </c>
      <c r="C601" s="132" t="s">
        <v>479</v>
      </c>
      <c r="D601" s="98"/>
      <c r="E601" s="23"/>
      <c r="F601" s="19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</row>
    <row r="602" spans="1:18">
      <c r="A602" s="59"/>
      <c r="B602" s="119"/>
      <c r="C602" s="126" t="s">
        <v>480</v>
      </c>
      <c r="D602" s="65"/>
      <c r="E602" s="23"/>
      <c r="F602" s="19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</row>
    <row r="603" spans="1:18">
      <c r="A603" s="62"/>
      <c r="B603" s="179"/>
      <c r="C603" s="94"/>
      <c r="D603" s="86"/>
      <c r="E603" s="24"/>
      <c r="F603" s="2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</row>
    <row r="604" spans="1:18">
      <c r="A604" s="189">
        <v>3</v>
      </c>
      <c r="B604" s="131" t="s">
        <v>477</v>
      </c>
      <c r="C604" s="131" t="s">
        <v>453</v>
      </c>
      <c r="D604" s="124">
        <v>10000</v>
      </c>
      <c r="E604" s="37" t="s">
        <v>177</v>
      </c>
      <c r="F604" s="17" t="s">
        <v>34</v>
      </c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</row>
    <row r="605" spans="1:18">
      <c r="A605" s="191"/>
      <c r="B605" s="132" t="s">
        <v>478</v>
      </c>
      <c r="C605" s="132" t="s">
        <v>479</v>
      </c>
      <c r="D605" s="98"/>
      <c r="E605" s="23"/>
      <c r="F605" s="19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</row>
    <row r="606" spans="1:18">
      <c r="A606" s="59"/>
      <c r="B606" s="119"/>
      <c r="C606" s="126" t="s">
        <v>480</v>
      </c>
      <c r="D606" s="65"/>
      <c r="E606" s="23"/>
      <c r="F606" s="19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</row>
    <row r="607" spans="1:18">
      <c r="A607" s="62"/>
      <c r="B607" s="179"/>
      <c r="C607" s="94"/>
      <c r="D607" s="86"/>
      <c r="E607" s="24"/>
      <c r="F607" s="2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</row>
    <row r="608" spans="1:18">
      <c r="A608" s="189">
        <v>4</v>
      </c>
      <c r="B608" s="131" t="s">
        <v>477</v>
      </c>
      <c r="C608" s="131" t="s">
        <v>453</v>
      </c>
      <c r="D608" s="124">
        <v>10000</v>
      </c>
      <c r="E608" s="37" t="s">
        <v>175</v>
      </c>
      <c r="F608" s="17" t="s">
        <v>34</v>
      </c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</row>
    <row r="609" spans="1:18">
      <c r="A609" s="191"/>
      <c r="B609" s="132" t="s">
        <v>478</v>
      </c>
      <c r="C609" s="132" t="s">
        <v>479</v>
      </c>
      <c r="D609" s="98"/>
      <c r="E609" s="23"/>
      <c r="F609" s="19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</row>
    <row r="610" spans="1:18">
      <c r="A610" s="59"/>
      <c r="B610" s="119"/>
      <c r="C610" s="126" t="s">
        <v>480</v>
      </c>
      <c r="D610" s="65"/>
      <c r="E610" s="23"/>
      <c r="F610" s="19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</row>
    <row r="611" spans="1:18">
      <c r="A611" s="189">
        <v>5</v>
      </c>
      <c r="B611" s="131" t="s">
        <v>477</v>
      </c>
      <c r="C611" s="131" t="s">
        <v>453</v>
      </c>
      <c r="D611" s="124">
        <v>10000</v>
      </c>
      <c r="E611" s="37" t="s">
        <v>185</v>
      </c>
      <c r="F611" s="17" t="s">
        <v>34</v>
      </c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</row>
    <row r="612" spans="1:18">
      <c r="A612" s="109"/>
      <c r="B612" s="132" t="s">
        <v>478</v>
      </c>
      <c r="C612" s="132" t="s">
        <v>479</v>
      </c>
      <c r="D612" s="98"/>
      <c r="E612" s="23"/>
      <c r="F612" s="19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</row>
    <row r="613" spans="1:18">
      <c r="A613" s="19"/>
      <c r="B613" s="119"/>
      <c r="C613" s="126" t="s">
        <v>480</v>
      </c>
      <c r="D613" s="65"/>
      <c r="E613" s="23"/>
      <c r="F613" s="19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</row>
    <row r="614" spans="1:18">
      <c r="A614" s="22"/>
      <c r="B614" s="179"/>
      <c r="C614" s="94"/>
      <c r="D614" s="86"/>
      <c r="E614" s="24"/>
      <c r="F614" s="2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06">
        <v>26</v>
      </c>
    </row>
    <row r="616" spans="1:18">
      <c r="A616" s="306" t="s">
        <v>13</v>
      </c>
      <c r="B616" s="306"/>
      <c r="C616" s="306"/>
      <c r="D616" s="306"/>
      <c r="E616" s="306"/>
      <c r="F616" s="306"/>
      <c r="G616" s="306"/>
      <c r="H616" s="306"/>
      <c r="I616" s="306"/>
      <c r="J616" s="306"/>
      <c r="K616" s="306"/>
      <c r="L616" s="306"/>
      <c r="M616" s="306"/>
      <c r="N616" s="306"/>
      <c r="O616" s="306"/>
      <c r="P616" s="306"/>
      <c r="Q616" s="306"/>
      <c r="R616" s="306"/>
    </row>
    <row r="617" spans="1:18">
      <c r="A617" s="306" t="s">
        <v>57</v>
      </c>
      <c r="B617" s="306"/>
      <c r="C617" s="306"/>
      <c r="D617" s="306"/>
      <c r="E617" s="306"/>
      <c r="F617" s="306"/>
      <c r="G617" s="306"/>
      <c r="H617" s="306"/>
      <c r="I617" s="306"/>
      <c r="J617" s="306"/>
      <c r="K617" s="306"/>
      <c r="L617" s="306"/>
      <c r="M617" s="306"/>
      <c r="N617" s="306"/>
      <c r="O617" s="306"/>
      <c r="P617" s="306"/>
      <c r="Q617" s="306"/>
      <c r="R617" s="306"/>
    </row>
    <row r="618" spans="1:18">
      <c r="A618" s="306" t="s">
        <v>43</v>
      </c>
      <c r="B618" s="306"/>
      <c r="C618" s="306"/>
      <c r="D618" s="306"/>
      <c r="E618" s="306"/>
      <c r="F618" s="306"/>
      <c r="G618" s="306"/>
      <c r="H618" s="306"/>
      <c r="I618" s="306"/>
      <c r="J618" s="306"/>
      <c r="K618" s="306"/>
      <c r="L618" s="306"/>
      <c r="M618" s="306"/>
      <c r="N618" s="306"/>
      <c r="O618" s="306"/>
      <c r="P618" s="306"/>
      <c r="Q618" s="306"/>
      <c r="R618" s="306"/>
    </row>
    <row r="619" spans="1:18" ht="17.399999999999999">
      <c r="A619" s="43" t="s">
        <v>230</v>
      </c>
      <c r="B619" s="43"/>
      <c r="C619" s="44"/>
      <c r="D619" s="44"/>
      <c r="E619" s="45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6"/>
    </row>
    <row r="620" spans="1:18" ht="17.399999999999999">
      <c r="A620" s="43"/>
      <c r="B620" s="43" t="s">
        <v>231</v>
      </c>
      <c r="C620" s="140" t="s">
        <v>232</v>
      </c>
      <c r="D620" s="140"/>
      <c r="E620" s="45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6"/>
    </row>
    <row r="621" spans="1:18" ht="17.399999999999999">
      <c r="A621" s="43"/>
      <c r="B621" s="43"/>
      <c r="C621" s="140" t="s">
        <v>233</v>
      </c>
      <c r="D621" s="140"/>
      <c r="E621" s="45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6"/>
    </row>
    <row r="622" spans="1:18" ht="17.399999999999999">
      <c r="A622" s="43"/>
      <c r="B622" s="43"/>
      <c r="C622" s="140" t="s">
        <v>234</v>
      </c>
      <c r="D622" s="140"/>
      <c r="E622" s="45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6"/>
    </row>
    <row r="623" spans="1:18">
      <c r="A623" s="28"/>
      <c r="B623" s="27" t="s">
        <v>476</v>
      </c>
      <c r="C623" s="27"/>
      <c r="D623" s="69"/>
      <c r="E623" s="70"/>
      <c r="F623" s="28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</row>
    <row r="624" spans="1:18">
      <c r="A624" s="28"/>
      <c r="B624" s="27"/>
      <c r="C624" s="27"/>
      <c r="D624" s="69"/>
      <c r="E624" s="70"/>
      <c r="F624" s="28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</row>
    <row r="625" spans="1:18">
      <c r="A625" s="34" t="s">
        <v>11</v>
      </c>
      <c r="B625" s="34" t="s">
        <v>14</v>
      </c>
      <c r="C625" s="34" t="s">
        <v>15</v>
      </c>
      <c r="D625" s="34" t="s">
        <v>6</v>
      </c>
      <c r="E625" s="34" t="s">
        <v>17</v>
      </c>
      <c r="F625" s="34" t="s">
        <v>36</v>
      </c>
      <c r="G625" s="308" t="s">
        <v>38</v>
      </c>
      <c r="H625" s="309"/>
      <c r="I625" s="310"/>
      <c r="J625" s="172" t="s">
        <v>89</v>
      </c>
      <c r="K625" s="173"/>
      <c r="L625" s="173"/>
      <c r="M625" s="173"/>
      <c r="N625" s="173"/>
      <c r="O625" s="173"/>
      <c r="P625" s="173"/>
      <c r="Q625" s="173"/>
      <c r="R625" s="174"/>
    </row>
    <row r="626" spans="1:18" ht="21">
      <c r="A626" s="35" t="s">
        <v>12</v>
      </c>
      <c r="B626" s="35"/>
      <c r="C626" s="35" t="s">
        <v>16</v>
      </c>
      <c r="D626" s="35" t="s">
        <v>35</v>
      </c>
      <c r="E626" s="35" t="s">
        <v>2</v>
      </c>
      <c r="F626" s="35" t="s">
        <v>37</v>
      </c>
      <c r="G626" s="74" t="s">
        <v>18</v>
      </c>
      <c r="H626" s="75" t="s">
        <v>19</v>
      </c>
      <c r="I626" s="76" t="s">
        <v>20</v>
      </c>
      <c r="J626" s="77" t="s">
        <v>21</v>
      </c>
      <c r="K626" s="75" t="s">
        <v>22</v>
      </c>
      <c r="L626" s="77" t="s">
        <v>23</v>
      </c>
      <c r="M626" s="75" t="s">
        <v>24</v>
      </c>
      <c r="N626" s="77" t="s">
        <v>25</v>
      </c>
      <c r="O626" s="75" t="s">
        <v>26</v>
      </c>
      <c r="P626" s="77" t="s">
        <v>27</v>
      </c>
      <c r="Q626" s="75" t="s">
        <v>28</v>
      </c>
      <c r="R626" s="75" t="s">
        <v>29</v>
      </c>
    </row>
    <row r="627" spans="1:18">
      <c r="A627" s="189">
        <v>6</v>
      </c>
      <c r="B627" s="131" t="s">
        <v>481</v>
      </c>
      <c r="C627" s="131" t="s">
        <v>453</v>
      </c>
      <c r="D627" s="177">
        <v>10000</v>
      </c>
      <c r="E627" s="37" t="s">
        <v>178</v>
      </c>
      <c r="F627" s="17" t="s">
        <v>34</v>
      </c>
      <c r="G627" s="16"/>
      <c r="H627" s="16"/>
      <c r="I627" s="16"/>
      <c r="J627" s="16"/>
      <c r="K627" s="16"/>
      <c r="L627" s="58"/>
      <c r="M627" s="16"/>
      <c r="N627" s="16"/>
      <c r="O627" s="16"/>
      <c r="P627" s="16"/>
      <c r="Q627" s="16"/>
      <c r="R627" s="16"/>
    </row>
    <row r="628" spans="1:18">
      <c r="A628" s="109"/>
      <c r="B628" s="132" t="s">
        <v>482</v>
      </c>
      <c r="C628" s="132" t="s">
        <v>479</v>
      </c>
      <c r="D628" s="178"/>
      <c r="E628" s="23"/>
      <c r="F628" s="19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</row>
    <row r="629" spans="1:18">
      <c r="A629" s="109"/>
      <c r="B629" s="23"/>
      <c r="C629" s="126" t="s">
        <v>480</v>
      </c>
      <c r="D629" s="178"/>
      <c r="E629" s="23"/>
      <c r="F629" s="19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</row>
    <row r="630" spans="1:18">
      <c r="A630" s="22"/>
      <c r="B630" s="24"/>
      <c r="C630" s="94"/>
      <c r="D630" s="133"/>
      <c r="E630" s="24"/>
      <c r="F630" s="22"/>
      <c r="G630" s="63"/>
      <c r="H630" s="21"/>
      <c r="I630" s="39"/>
      <c r="J630" s="64"/>
      <c r="K630" s="21"/>
      <c r="L630" s="64"/>
      <c r="M630" s="21"/>
      <c r="N630" s="64"/>
      <c r="O630" s="21"/>
      <c r="P630" s="64"/>
      <c r="Q630" s="21"/>
      <c r="R630" s="21"/>
    </row>
    <row r="631" spans="1:18">
      <c r="A631" s="106"/>
      <c r="B631" s="141"/>
      <c r="C631" s="141"/>
      <c r="D631" s="111"/>
      <c r="E631" s="70"/>
      <c r="F631" s="28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</row>
    <row r="632" spans="1:18">
      <c r="A632" s="106"/>
      <c r="B632" s="141"/>
      <c r="C632" s="141"/>
      <c r="D632" s="111"/>
      <c r="E632" s="70"/>
      <c r="F632" s="28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</row>
    <row r="633" spans="1:18">
      <c r="A633" s="106"/>
      <c r="B633" s="141"/>
      <c r="C633" s="141"/>
      <c r="D633" s="111"/>
      <c r="E633" s="70"/>
      <c r="F633" s="28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</row>
    <row r="634" spans="1:18">
      <c r="A634" s="28"/>
      <c r="B634" s="112"/>
      <c r="C634" s="8"/>
      <c r="D634" s="107"/>
      <c r="E634" s="70"/>
      <c r="F634" s="28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</row>
    <row r="635" spans="1:18">
      <c r="A635" s="28"/>
      <c r="B635" s="117"/>
      <c r="C635" s="8"/>
      <c r="D635" s="107"/>
      <c r="E635" s="70"/>
      <c r="F635" s="28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</row>
    <row r="636" spans="1:18">
      <c r="A636" s="106"/>
      <c r="B636" s="141"/>
      <c r="C636" s="141"/>
      <c r="D636" s="111"/>
      <c r="E636" s="70"/>
      <c r="F636" s="28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</row>
    <row r="637" spans="1:18">
      <c r="A637" s="106"/>
      <c r="B637" s="141"/>
      <c r="C637" s="141"/>
      <c r="D637" s="111"/>
      <c r="E637" s="70"/>
      <c r="F637" s="28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</row>
    <row r="638" spans="1:18">
      <c r="A638" s="28"/>
      <c r="B638" s="112"/>
      <c r="C638" s="8"/>
      <c r="D638" s="107"/>
      <c r="E638" s="70"/>
      <c r="F638" s="28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</row>
    <row r="639" spans="1:18">
      <c r="A639" s="28"/>
      <c r="B639" s="117"/>
      <c r="C639" s="8"/>
      <c r="D639" s="107"/>
      <c r="E639" s="70"/>
      <c r="F639" s="28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</row>
    <row r="640" spans="1:18">
      <c r="A640" s="106"/>
      <c r="B640" s="141"/>
      <c r="C640" s="141"/>
      <c r="D640" s="111"/>
      <c r="E640" s="70"/>
      <c r="F640" s="28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</row>
    <row r="641" spans="1:18">
      <c r="A641" s="106"/>
      <c r="B641" s="141"/>
      <c r="C641" s="141"/>
      <c r="D641" s="111"/>
      <c r="E641" s="70"/>
      <c r="F641" s="28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</row>
    <row r="642" spans="1:18">
      <c r="A642" s="28"/>
      <c r="B642" s="112"/>
      <c r="C642" s="8"/>
      <c r="D642" s="107"/>
      <c r="E642" s="70"/>
      <c r="F642" s="28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</row>
    <row r="643" spans="1:18">
      <c r="A643" s="28"/>
      <c r="B643" s="112"/>
      <c r="C643" s="8"/>
      <c r="D643" s="107"/>
      <c r="E643" s="70"/>
      <c r="F643" s="28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</row>
    <row r="644" spans="1:18">
      <c r="A644" s="28"/>
      <c r="B644" s="117"/>
      <c r="C644" s="8"/>
      <c r="D644" s="107"/>
      <c r="E644" s="70"/>
      <c r="F644" s="28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</row>
    <row r="645" spans="1:18">
      <c r="A645" s="106"/>
      <c r="B645" s="141"/>
      <c r="C645" s="141"/>
      <c r="D645" s="111"/>
      <c r="E645" s="70"/>
      <c r="F645" s="28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04">
        <v>27</v>
      </c>
    </row>
    <row r="646" spans="1:18">
      <c r="A646" s="306" t="s">
        <v>13</v>
      </c>
      <c r="B646" s="306"/>
      <c r="C646" s="306"/>
      <c r="D646" s="306"/>
      <c r="E646" s="306"/>
      <c r="F646" s="306"/>
      <c r="G646" s="306"/>
      <c r="H646" s="306"/>
      <c r="I646" s="306"/>
      <c r="J646" s="306"/>
      <c r="K646" s="306"/>
      <c r="L646" s="306"/>
      <c r="M646" s="306"/>
      <c r="N646" s="306"/>
      <c r="O646" s="306"/>
      <c r="P646" s="306"/>
      <c r="Q646" s="306"/>
      <c r="R646" s="306"/>
    </row>
    <row r="647" spans="1:18">
      <c r="A647" s="306" t="s">
        <v>57</v>
      </c>
      <c r="B647" s="306"/>
      <c r="C647" s="306"/>
      <c r="D647" s="306"/>
      <c r="E647" s="306"/>
      <c r="F647" s="306"/>
      <c r="G647" s="306"/>
      <c r="H647" s="306"/>
      <c r="I647" s="306"/>
      <c r="J647" s="306"/>
      <c r="K647" s="306"/>
      <c r="L647" s="306"/>
      <c r="M647" s="306"/>
      <c r="N647" s="306"/>
      <c r="O647" s="306"/>
      <c r="P647" s="306"/>
      <c r="Q647" s="306"/>
      <c r="R647" s="306"/>
    </row>
    <row r="648" spans="1:18">
      <c r="A648" s="306" t="s">
        <v>43</v>
      </c>
      <c r="B648" s="306"/>
      <c r="C648" s="306"/>
      <c r="D648" s="306"/>
      <c r="E648" s="306"/>
      <c r="F648" s="306"/>
      <c r="G648" s="306"/>
      <c r="H648" s="306"/>
      <c r="I648" s="306"/>
      <c r="J648" s="306"/>
      <c r="K648" s="306"/>
      <c r="L648" s="306"/>
      <c r="M648" s="306"/>
      <c r="N648" s="306"/>
      <c r="O648" s="306"/>
      <c r="P648" s="306"/>
      <c r="Q648" s="306"/>
      <c r="R648" s="306"/>
    </row>
    <row r="649" spans="1:18" ht="17.399999999999999">
      <c r="A649" s="43" t="s">
        <v>250</v>
      </c>
      <c r="B649" s="43"/>
      <c r="C649" s="44"/>
      <c r="D649" s="44"/>
      <c r="E649" s="45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6"/>
    </row>
    <row r="650" spans="1:18" ht="17.399999999999999">
      <c r="A650" s="43"/>
      <c r="B650" s="43" t="s">
        <v>231</v>
      </c>
      <c r="C650" s="140" t="s">
        <v>243</v>
      </c>
      <c r="D650" s="140"/>
      <c r="E650" s="45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6"/>
    </row>
    <row r="651" spans="1:18" ht="17.399999999999999">
      <c r="A651" s="43"/>
      <c r="B651" s="43"/>
      <c r="C651" s="140" t="s">
        <v>244</v>
      </c>
      <c r="D651" s="140"/>
      <c r="E651" s="45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6"/>
    </row>
    <row r="652" spans="1:18" ht="17.399999999999999">
      <c r="A652" s="43"/>
      <c r="B652" s="43"/>
      <c r="C652" s="140"/>
      <c r="D652" s="140"/>
      <c r="E652" s="45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6"/>
    </row>
    <row r="653" spans="1:18">
      <c r="A653" s="28"/>
      <c r="B653" s="27" t="s">
        <v>245</v>
      </c>
      <c r="C653" s="27"/>
      <c r="D653" s="69"/>
      <c r="E653" s="70"/>
      <c r="F653" s="28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</row>
    <row r="654" spans="1:18">
      <c r="A654" s="28"/>
      <c r="B654" s="27"/>
      <c r="C654" s="27"/>
      <c r="D654" s="69"/>
      <c r="E654" s="70"/>
      <c r="F654" s="28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</row>
    <row r="655" spans="1:18">
      <c r="A655" s="34" t="s">
        <v>11</v>
      </c>
      <c r="B655" s="34" t="s">
        <v>14</v>
      </c>
      <c r="C655" s="34" t="s">
        <v>15</v>
      </c>
      <c r="D655" s="34" t="s">
        <v>6</v>
      </c>
      <c r="E655" s="34" t="s">
        <v>17</v>
      </c>
      <c r="F655" s="34" t="s">
        <v>36</v>
      </c>
      <c r="G655" s="308" t="s">
        <v>38</v>
      </c>
      <c r="H655" s="309"/>
      <c r="I655" s="310"/>
      <c r="J655" s="71" t="s">
        <v>89</v>
      </c>
      <c r="K655" s="72"/>
      <c r="L655" s="72"/>
      <c r="M655" s="72"/>
      <c r="N655" s="72"/>
      <c r="O655" s="72"/>
      <c r="P655" s="72"/>
      <c r="Q655" s="72"/>
      <c r="R655" s="73"/>
    </row>
    <row r="656" spans="1:18" ht="21">
      <c r="A656" s="35" t="s">
        <v>12</v>
      </c>
      <c r="B656" s="35"/>
      <c r="C656" s="35" t="s">
        <v>16</v>
      </c>
      <c r="D656" s="35" t="s">
        <v>35</v>
      </c>
      <c r="E656" s="35" t="s">
        <v>2</v>
      </c>
      <c r="F656" s="35" t="s">
        <v>37</v>
      </c>
      <c r="G656" s="74" t="s">
        <v>18</v>
      </c>
      <c r="H656" s="75" t="s">
        <v>19</v>
      </c>
      <c r="I656" s="76" t="s">
        <v>20</v>
      </c>
      <c r="J656" s="77" t="s">
        <v>21</v>
      </c>
      <c r="K656" s="75" t="s">
        <v>22</v>
      </c>
      <c r="L656" s="77" t="s">
        <v>23</v>
      </c>
      <c r="M656" s="75" t="s">
        <v>24</v>
      </c>
      <c r="N656" s="77" t="s">
        <v>25</v>
      </c>
      <c r="O656" s="75" t="s">
        <v>26</v>
      </c>
      <c r="P656" s="77" t="s">
        <v>27</v>
      </c>
      <c r="Q656" s="75" t="s">
        <v>28</v>
      </c>
      <c r="R656" s="75" t="s">
        <v>29</v>
      </c>
    </row>
    <row r="657" spans="1:18">
      <c r="A657" s="85">
        <v>1</v>
      </c>
      <c r="B657" s="131" t="s">
        <v>246</v>
      </c>
      <c r="C657" s="131" t="s">
        <v>248</v>
      </c>
      <c r="D657" s="41">
        <v>15000</v>
      </c>
      <c r="E657" s="37" t="s">
        <v>249</v>
      </c>
      <c r="F657" s="17" t="s">
        <v>213</v>
      </c>
      <c r="G657" s="56"/>
      <c r="H657" s="16"/>
      <c r="I657" s="57"/>
      <c r="J657" s="58"/>
      <c r="K657" s="16"/>
      <c r="L657" s="58"/>
      <c r="M657" s="16"/>
      <c r="N657" s="58"/>
      <c r="O657" s="16"/>
      <c r="P657" s="58"/>
      <c r="Q657" s="16"/>
      <c r="R657" s="16"/>
    </row>
    <row r="658" spans="1:18">
      <c r="A658" s="109"/>
      <c r="B658" s="132" t="s">
        <v>247</v>
      </c>
      <c r="C658" s="132"/>
      <c r="D658" s="114"/>
      <c r="E658" s="23"/>
      <c r="F658" s="19"/>
      <c r="G658" s="60"/>
      <c r="H658" s="18"/>
      <c r="I658" s="61"/>
      <c r="J658" s="27"/>
      <c r="K658" s="18"/>
      <c r="L658" s="27"/>
      <c r="M658" s="18"/>
      <c r="N658" s="27"/>
      <c r="O658" s="18"/>
      <c r="P658" s="27"/>
      <c r="Q658" s="18"/>
      <c r="R658" s="18"/>
    </row>
    <row r="659" spans="1:18">
      <c r="A659" s="109"/>
      <c r="B659" s="23"/>
      <c r="C659" s="126"/>
      <c r="D659" s="114"/>
      <c r="E659" s="23"/>
      <c r="F659" s="19"/>
      <c r="G659" s="60"/>
      <c r="H659" s="18"/>
      <c r="I659" s="61"/>
      <c r="J659" s="27"/>
      <c r="K659" s="18"/>
      <c r="L659" s="27"/>
      <c r="M659" s="18"/>
      <c r="N659" s="27"/>
      <c r="O659" s="18"/>
      <c r="P659" s="27"/>
      <c r="Q659" s="18"/>
      <c r="R659" s="18"/>
    </row>
    <row r="660" spans="1:18">
      <c r="A660" s="22"/>
      <c r="B660" s="24"/>
      <c r="C660" s="94"/>
      <c r="D660" s="133"/>
      <c r="E660" s="24"/>
      <c r="F660" s="22"/>
      <c r="G660" s="63"/>
      <c r="H660" s="21"/>
      <c r="I660" s="39"/>
      <c r="J660" s="64"/>
      <c r="K660" s="21"/>
      <c r="L660" s="64"/>
      <c r="M660" s="21"/>
      <c r="N660" s="64"/>
      <c r="O660" s="21"/>
      <c r="P660" s="64"/>
      <c r="Q660" s="21"/>
      <c r="R660" s="21"/>
    </row>
    <row r="661" spans="1:18">
      <c r="A661" s="106"/>
      <c r="B661" s="141"/>
      <c r="C661" s="8"/>
      <c r="D661" s="111"/>
      <c r="E661" s="70"/>
      <c r="F661" s="28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57"/>
    </row>
    <row r="662" spans="1:18">
      <c r="A662" s="106"/>
      <c r="B662" s="141"/>
      <c r="C662" s="8"/>
      <c r="D662" s="111"/>
      <c r="E662" s="70"/>
      <c r="F662" s="28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</row>
    <row r="663" spans="1:18">
      <c r="A663" s="28"/>
      <c r="B663" s="112"/>
      <c r="C663" s="8"/>
      <c r="D663" s="107"/>
      <c r="E663" s="70"/>
      <c r="F663" s="28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</row>
    <row r="664" spans="1:18">
      <c r="A664" s="28"/>
      <c r="B664" s="112"/>
      <c r="C664" s="8"/>
      <c r="D664" s="107"/>
      <c r="E664" s="70"/>
      <c r="F664" s="28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</row>
    <row r="665" spans="1:18">
      <c r="A665" s="28"/>
      <c r="B665" s="117"/>
      <c r="C665" s="8"/>
      <c r="D665" s="107"/>
      <c r="E665" s="70"/>
      <c r="F665" s="28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</row>
    <row r="675" spans="1:18">
      <c r="R675" s="205">
        <v>28</v>
      </c>
    </row>
    <row r="676" spans="1:18">
      <c r="A676" s="306" t="s">
        <v>13</v>
      </c>
      <c r="B676" s="306"/>
      <c r="C676" s="306"/>
      <c r="D676" s="306"/>
      <c r="E676" s="306"/>
      <c r="F676" s="306"/>
      <c r="G676" s="306"/>
      <c r="H676" s="306"/>
      <c r="I676" s="306"/>
      <c r="J676" s="306"/>
      <c r="K676" s="306"/>
      <c r="L676" s="306"/>
      <c r="M676" s="306"/>
      <c r="N676" s="306"/>
      <c r="O676" s="306"/>
      <c r="P676" s="306"/>
      <c r="Q676" s="306"/>
      <c r="R676" s="306"/>
    </row>
    <row r="677" spans="1:18">
      <c r="A677" s="306" t="s">
        <v>57</v>
      </c>
      <c r="B677" s="306"/>
      <c r="C677" s="306"/>
      <c r="D677" s="306"/>
      <c r="E677" s="306"/>
      <c r="F677" s="306"/>
      <c r="G677" s="306"/>
      <c r="H677" s="306"/>
      <c r="I677" s="306"/>
      <c r="J677" s="306"/>
      <c r="K677" s="306"/>
      <c r="L677" s="306"/>
      <c r="M677" s="306"/>
      <c r="N677" s="306"/>
      <c r="O677" s="306"/>
      <c r="P677" s="306"/>
      <c r="Q677" s="306"/>
      <c r="R677" s="306"/>
    </row>
    <row r="678" spans="1:18">
      <c r="A678" s="306" t="s">
        <v>43</v>
      </c>
      <c r="B678" s="306"/>
      <c r="C678" s="306"/>
      <c r="D678" s="306"/>
      <c r="E678" s="306"/>
      <c r="F678" s="306"/>
      <c r="G678" s="306"/>
      <c r="H678" s="306"/>
      <c r="I678" s="306"/>
      <c r="J678" s="306"/>
      <c r="K678" s="306"/>
      <c r="L678" s="306"/>
      <c r="M678" s="306"/>
      <c r="N678" s="306"/>
      <c r="O678" s="306"/>
      <c r="P678" s="306"/>
      <c r="Q678" s="306"/>
      <c r="R678" s="306"/>
    </row>
    <row r="679" spans="1:18" ht="17.399999999999999">
      <c r="A679" s="43" t="s">
        <v>251</v>
      </c>
      <c r="B679" s="43"/>
      <c r="C679" s="44"/>
      <c r="D679" s="44"/>
      <c r="E679" s="45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6"/>
    </row>
    <row r="680" spans="1:18" ht="17.399999999999999">
      <c r="A680" s="43"/>
      <c r="B680" s="43" t="s">
        <v>231</v>
      </c>
      <c r="C680" s="140" t="s">
        <v>252</v>
      </c>
      <c r="D680" s="140"/>
      <c r="E680" s="45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6"/>
    </row>
    <row r="681" spans="1:18" ht="17.399999999999999">
      <c r="A681" s="43"/>
      <c r="B681" s="43"/>
      <c r="C681" s="140" t="s">
        <v>253</v>
      </c>
      <c r="D681" s="140"/>
      <c r="E681" s="45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6"/>
    </row>
    <row r="682" spans="1:18" ht="17.399999999999999">
      <c r="A682" s="43"/>
      <c r="B682" s="43"/>
      <c r="C682" s="140" t="s">
        <v>254</v>
      </c>
      <c r="D682" s="140"/>
      <c r="E682" s="45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6"/>
    </row>
    <row r="683" spans="1:18" ht="17.399999999999999">
      <c r="A683" s="43"/>
      <c r="B683" s="43"/>
      <c r="C683" s="140" t="s">
        <v>255</v>
      </c>
      <c r="D683" s="140"/>
      <c r="E683" s="45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6"/>
    </row>
    <row r="684" spans="1:18">
      <c r="A684" s="28"/>
      <c r="B684" s="27" t="s">
        <v>256</v>
      </c>
      <c r="C684" s="27"/>
      <c r="D684" s="69"/>
      <c r="E684" s="70"/>
      <c r="F684" s="28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</row>
    <row r="685" spans="1:18">
      <c r="A685" s="28"/>
      <c r="B685" s="27"/>
      <c r="C685" s="27"/>
      <c r="D685" s="69"/>
      <c r="E685" s="70"/>
      <c r="F685" s="28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</row>
    <row r="686" spans="1:18">
      <c r="A686" s="34" t="s">
        <v>11</v>
      </c>
      <c r="B686" s="34" t="s">
        <v>14</v>
      </c>
      <c r="C686" s="34" t="s">
        <v>15</v>
      </c>
      <c r="D686" s="34" t="s">
        <v>6</v>
      </c>
      <c r="E686" s="34" t="s">
        <v>17</v>
      </c>
      <c r="F686" s="34" t="s">
        <v>36</v>
      </c>
      <c r="G686" s="308" t="s">
        <v>38</v>
      </c>
      <c r="H686" s="309"/>
      <c r="I686" s="310"/>
      <c r="J686" s="71" t="s">
        <v>89</v>
      </c>
      <c r="K686" s="72"/>
      <c r="L686" s="72"/>
      <c r="M686" s="72"/>
      <c r="N686" s="72"/>
      <c r="O686" s="72"/>
      <c r="P686" s="72"/>
      <c r="Q686" s="72"/>
      <c r="R686" s="73"/>
    </row>
    <row r="687" spans="1:18" ht="21">
      <c r="A687" s="35" t="s">
        <v>12</v>
      </c>
      <c r="B687" s="35"/>
      <c r="C687" s="35" t="s">
        <v>16</v>
      </c>
      <c r="D687" s="35" t="s">
        <v>35</v>
      </c>
      <c r="E687" s="35" t="s">
        <v>2</v>
      </c>
      <c r="F687" s="35" t="s">
        <v>37</v>
      </c>
      <c r="G687" s="74" t="s">
        <v>18</v>
      </c>
      <c r="H687" s="75" t="s">
        <v>19</v>
      </c>
      <c r="I687" s="76" t="s">
        <v>20</v>
      </c>
      <c r="J687" s="77" t="s">
        <v>21</v>
      </c>
      <c r="K687" s="75" t="s">
        <v>22</v>
      </c>
      <c r="L687" s="77" t="s">
        <v>23</v>
      </c>
      <c r="M687" s="75" t="s">
        <v>24</v>
      </c>
      <c r="N687" s="77" t="s">
        <v>25</v>
      </c>
      <c r="O687" s="75" t="s">
        <v>26</v>
      </c>
      <c r="P687" s="77" t="s">
        <v>27</v>
      </c>
      <c r="Q687" s="75" t="s">
        <v>28</v>
      </c>
      <c r="R687" s="75" t="s">
        <v>29</v>
      </c>
    </row>
    <row r="688" spans="1:18">
      <c r="A688" s="85">
        <v>1</v>
      </c>
      <c r="B688" s="131" t="s">
        <v>259</v>
      </c>
      <c r="C688" s="131" t="s">
        <v>257</v>
      </c>
      <c r="D688" s="41">
        <v>30000</v>
      </c>
      <c r="E688" s="37" t="s">
        <v>79</v>
      </c>
      <c r="F688" s="17" t="s">
        <v>213</v>
      </c>
      <c r="G688" s="56"/>
      <c r="H688" s="16"/>
      <c r="I688" s="57"/>
      <c r="J688" s="58"/>
      <c r="K688" s="16"/>
      <c r="L688" s="58"/>
      <c r="M688" s="16"/>
      <c r="N688" s="58"/>
      <c r="O688" s="16"/>
      <c r="P688" s="58"/>
      <c r="Q688" s="16"/>
      <c r="R688" s="16"/>
    </row>
    <row r="689" spans="1:18">
      <c r="A689" s="109"/>
      <c r="B689" s="132" t="s">
        <v>260</v>
      </c>
      <c r="C689" s="132" t="s">
        <v>258</v>
      </c>
      <c r="D689" s="114"/>
      <c r="E689" s="23"/>
      <c r="F689" s="19"/>
      <c r="G689" s="60"/>
      <c r="H689" s="18"/>
      <c r="I689" s="61"/>
      <c r="J689" s="27"/>
      <c r="K689" s="18"/>
      <c r="L689" s="27"/>
      <c r="M689" s="18"/>
      <c r="N689" s="27"/>
      <c r="O689" s="18"/>
      <c r="P689" s="27"/>
      <c r="Q689" s="18"/>
      <c r="R689" s="18"/>
    </row>
    <row r="690" spans="1:18">
      <c r="A690" s="109"/>
      <c r="B690" s="23"/>
      <c r="C690" s="126"/>
      <c r="D690" s="114"/>
      <c r="E690" s="23"/>
      <c r="F690" s="19"/>
      <c r="G690" s="60"/>
      <c r="H690" s="18"/>
      <c r="I690" s="61"/>
      <c r="J690" s="27"/>
      <c r="K690" s="18"/>
      <c r="L690" s="27"/>
      <c r="M690" s="18"/>
      <c r="N690" s="27"/>
      <c r="O690" s="18"/>
      <c r="P690" s="27"/>
      <c r="Q690" s="18"/>
      <c r="R690" s="18"/>
    </row>
    <row r="691" spans="1:18">
      <c r="A691" s="22"/>
      <c r="B691" s="24"/>
      <c r="C691" s="94"/>
      <c r="D691" s="133"/>
      <c r="E691" s="24"/>
      <c r="F691" s="22"/>
      <c r="G691" s="63"/>
      <c r="H691" s="21"/>
      <c r="I691" s="39"/>
      <c r="J691" s="64"/>
      <c r="K691" s="21"/>
      <c r="L691" s="64"/>
      <c r="M691" s="21"/>
      <c r="N691" s="64"/>
      <c r="O691" s="21"/>
      <c r="P691" s="64"/>
      <c r="Q691" s="21"/>
      <c r="R691" s="21"/>
    </row>
    <row r="692" spans="1:18">
      <c r="A692" s="106"/>
      <c r="B692" s="141"/>
      <c r="C692" s="8"/>
      <c r="D692" s="111"/>
      <c r="E692" s="70"/>
      <c r="F692" s="28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</row>
    <row r="693" spans="1:18">
      <c r="A693" s="106"/>
      <c r="B693" s="141"/>
      <c r="C693" s="8"/>
      <c r="D693" s="111"/>
      <c r="E693" s="70"/>
      <c r="F693" s="28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</row>
    <row r="694" spans="1:18">
      <c r="A694" s="28"/>
      <c r="B694" s="112"/>
      <c r="C694" s="8"/>
      <c r="D694" s="107"/>
      <c r="E694" s="70"/>
      <c r="F694" s="28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</row>
    <row r="695" spans="1:18">
      <c r="A695" s="28"/>
      <c r="B695" s="112"/>
      <c r="C695" s="8"/>
      <c r="D695" s="107"/>
      <c r="E695" s="70"/>
      <c r="F695" s="28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</row>
    <row r="696" spans="1:18">
      <c r="A696" s="28"/>
      <c r="B696" s="112"/>
      <c r="C696" s="8"/>
      <c r="D696" s="107"/>
      <c r="E696" s="70"/>
      <c r="F696" s="28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</row>
    <row r="697" spans="1:18">
      <c r="A697" s="28"/>
      <c r="B697" s="112"/>
      <c r="C697" s="8"/>
      <c r="D697" s="107"/>
      <c r="E697" s="70"/>
      <c r="F697" s="28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</row>
    <row r="698" spans="1:18">
      <c r="A698" s="28"/>
      <c r="B698" s="112"/>
      <c r="C698" s="8"/>
      <c r="D698" s="107"/>
      <c r="E698" s="70"/>
      <c r="F698" s="28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</row>
    <row r="699" spans="1:18">
      <c r="A699" s="28"/>
      <c r="B699" s="112"/>
      <c r="C699" s="8"/>
      <c r="D699" s="107"/>
      <c r="E699" s="70"/>
      <c r="F699" s="28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</row>
    <row r="700" spans="1:18">
      <c r="A700" s="28"/>
      <c r="B700" s="117"/>
      <c r="C700" s="8"/>
      <c r="D700" s="107"/>
      <c r="E700" s="70"/>
      <c r="F700" s="28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</row>
    <row r="705" spans="1:18">
      <c r="R705" s="205">
        <v>29</v>
      </c>
    </row>
    <row r="706" spans="1:18">
      <c r="A706" s="306" t="s">
        <v>13</v>
      </c>
      <c r="B706" s="306"/>
      <c r="C706" s="306"/>
      <c r="D706" s="306"/>
      <c r="E706" s="306"/>
      <c r="F706" s="306"/>
      <c r="G706" s="306"/>
      <c r="H706" s="306"/>
      <c r="I706" s="306"/>
      <c r="J706" s="306"/>
      <c r="K706" s="306"/>
      <c r="L706" s="306"/>
      <c r="M706" s="306"/>
      <c r="N706" s="306"/>
      <c r="O706" s="306"/>
      <c r="P706" s="306"/>
      <c r="Q706" s="306"/>
      <c r="R706" s="306"/>
    </row>
    <row r="707" spans="1:18">
      <c r="A707" s="306" t="s">
        <v>57</v>
      </c>
      <c r="B707" s="306"/>
      <c r="C707" s="306"/>
      <c r="D707" s="306"/>
      <c r="E707" s="306"/>
      <c r="F707" s="306"/>
      <c r="G707" s="306"/>
      <c r="H707" s="306"/>
      <c r="I707" s="306"/>
      <c r="J707" s="306"/>
      <c r="K707" s="306"/>
      <c r="L707" s="306"/>
      <c r="M707" s="306"/>
      <c r="N707" s="306"/>
      <c r="O707" s="306"/>
      <c r="P707" s="306"/>
      <c r="Q707" s="306"/>
      <c r="R707" s="306"/>
    </row>
    <row r="708" spans="1:18">
      <c r="A708" s="306" t="s">
        <v>43</v>
      </c>
      <c r="B708" s="306"/>
      <c r="C708" s="306"/>
      <c r="D708" s="306"/>
      <c r="E708" s="306"/>
      <c r="F708" s="306"/>
      <c r="G708" s="306"/>
      <c r="H708" s="306"/>
      <c r="I708" s="306"/>
      <c r="J708" s="306"/>
      <c r="K708" s="306"/>
      <c r="L708" s="306"/>
      <c r="M708" s="306"/>
      <c r="N708" s="306"/>
      <c r="O708" s="306"/>
      <c r="P708" s="306"/>
      <c r="Q708" s="306"/>
      <c r="R708" s="306"/>
    </row>
    <row r="709" spans="1:18" ht="17.399999999999999">
      <c r="A709" s="43" t="s">
        <v>251</v>
      </c>
      <c r="B709" s="43"/>
      <c r="C709" s="44"/>
      <c r="D709" s="44"/>
      <c r="E709" s="45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6"/>
    </row>
    <row r="710" spans="1:18" ht="17.399999999999999">
      <c r="A710" s="43"/>
      <c r="B710" s="43" t="s">
        <v>231</v>
      </c>
      <c r="C710" s="140" t="s">
        <v>252</v>
      </c>
      <c r="D710" s="140"/>
      <c r="E710" s="45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6"/>
    </row>
    <row r="711" spans="1:18" ht="17.399999999999999">
      <c r="A711" s="43"/>
      <c r="B711" s="43"/>
      <c r="C711" s="140" t="s">
        <v>253</v>
      </c>
      <c r="D711" s="140"/>
      <c r="E711" s="45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6"/>
    </row>
    <row r="712" spans="1:18" ht="17.399999999999999">
      <c r="A712" s="43"/>
      <c r="B712" s="43"/>
      <c r="C712" s="140" t="s">
        <v>254</v>
      </c>
      <c r="D712" s="140"/>
      <c r="E712" s="45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6"/>
    </row>
    <row r="713" spans="1:18" ht="17.399999999999999">
      <c r="A713" s="43"/>
      <c r="B713" s="43"/>
      <c r="C713" s="140" t="s">
        <v>255</v>
      </c>
      <c r="D713" s="140"/>
      <c r="E713" s="45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6"/>
    </row>
    <row r="714" spans="1:18">
      <c r="A714" s="28"/>
      <c r="B714" s="27" t="s">
        <v>300</v>
      </c>
      <c r="C714" s="27"/>
      <c r="D714" s="69"/>
      <c r="E714" s="70"/>
      <c r="F714" s="28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</row>
    <row r="715" spans="1:18">
      <c r="A715" s="28"/>
      <c r="B715" s="27"/>
      <c r="C715" s="27"/>
      <c r="D715" s="69"/>
      <c r="E715" s="70"/>
      <c r="F715" s="28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</row>
    <row r="716" spans="1:18">
      <c r="A716" s="34" t="s">
        <v>11</v>
      </c>
      <c r="B716" s="34" t="s">
        <v>14</v>
      </c>
      <c r="C716" s="34" t="s">
        <v>15</v>
      </c>
      <c r="D716" s="34" t="s">
        <v>6</v>
      </c>
      <c r="E716" s="34" t="s">
        <v>17</v>
      </c>
      <c r="F716" s="34" t="s">
        <v>36</v>
      </c>
      <c r="G716" s="308" t="s">
        <v>38</v>
      </c>
      <c r="H716" s="309"/>
      <c r="I716" s="310"/>
      <c r="J716" s="71" t="s">
        <v>89</v>
      </c>
      <c r="K716" s="72"/>
      <c r="L716" s="72"/>
      <c r="M716" s="72"/>
      <c r="N716" s="72"/>
      <c r="O716" s="72"/>
      <c r="P716" s="72"/>
      <c r="Q716" s="72"/>
      <c r="R716" s="73"/>
    </row>
    <row r="717" spans="1:18" ht="21">
      <c r="A717" s="35" t="s">
        <v>12</v>
      </c>
      <c r="B717" s="35"/>
      <c r="C717" s="35" t="s">
        <v>16</v>
      </c>
      <c r="D717" s="35" t="s">
        <v>35</v>
      </c>
      <c r="E717" s="35" t="s">
        <v>2</v>
      </c>
      <c r="F717" s="35" t="s">
        <v>37</v>
      </c>
      <c r="G717" s="74" t="s">
        <v>18</v>
      </c>
      <c r="H717" s="75" t="s">
        <v>19</v>
      </c>
      <c r="I717" s="76" t="s">
        <v>20</v>
      </c>
      <c r="J717" s="77" t="s">
        <v>21</v>
      </c>
      <c r="K717" s="75" t="s">
        <v>22</v>
      </c>
      <c r="L717" s="77" t="s">
        <v>23</v>
      </c>
      <c r="M717" s="75" t="s">
        <v>24</v>
      </c>
      <c r="N717" s="77" t="s">
        <v>25</v>
      </c>
      <c r="O717" s="75" t="s">
        <v>26</v>
      </c>
      <c r="P717" s="77" t="s">
        <v>27</v>
      </c>
      <c r="Q717" s="75" t="s">
        <v>28</v>
      </c>
      <c r="R717" s="75" t="s">
        <v>29</v>
      </c>
    </row>
    <row r="718" spans="1:18">
      <c r="A718" s="85">
        <v>1</v>
      </c>
      <c r="B718" s="131" t="s">
        <v>261</v>
      </c>
      <c r="C718" s="131"/>
      <c r="D718" s="153"/>
      <c r="E718" s="37" t="s">
        <v>264</v>
      </c>
      <c r="F718" s="17" t="s">
        <v>213</v>
      </c>
      <c r="G718" s="56"/>
      <c r="H718" s="16"/>
      <c r="I718" s="57"/>
      <c r="J718" s="58"/>
      <c r="K718" s="16"/>
      <c r="L718" s="58"/>
      <c r="M718" s="16"/>
      <c r="N718" s="58"/>
      <c r="O718" s="16"/>
      <c r="P718" s="58"/>
      <c r="Q718" s="16"/>
      <c r="R718" s="16"/>
    </row>
    <row r="719" spans="1:18">
      <c r="A719" s="109"/>
      <c r="B719" s="132" t="s">
        <v>262</v>
      </c>
      <c r="C719" s="132" t="s">
        <v>263</v>
      </c>
      <c r="D719" s="114">
        <v>40000</v>
      </c>
      <c r="E719" s="19"/>
      <c r="F719" s="19"/>
      <c r="G719" s="60"/>
      <c r="H719" s="18"/>
      <c r="I719" s="61"/>
      <c r="J719" s="27"/>
      <c r="K719" s="18"/>
      <c r="L719" s="27"/>
      <c r="M719" s="18"/>
      <c r="N719" s="27"/>
      <c r="O719" s="18"/>
      <c r="P719" s="27"/>
      <c r="Q719" s="18"/>
      <c r="R719" s="18"/>
    </row>
    <row r="720" spans="1:18">
      <c r="A720" s="109"/>
      <c r="B720" s="23" t="s">
        <v>265</v>
      </c>
      <c r="C720" s="126" t="s">
        <v>266</v>
      </c>
      <c r="D720" s="114">
        <v>30000</v>
      </c>
      <c r="E720" s="23"/>
      <c r="F720" s="19"/>
      <c r="G720" s="60"/>
      <c r="H720" s="18"/>
      <c r="I720" s="61"/>
      <c r="J720" s="27"/>
      <c r="K720" s="18"/>
      <c r="L720" s="27"/>
      <c r="M720" s="18"/>
      <c r="N720" s="27"/>
      <c r="O720" s="18"/>
      <c r="P720" s="27"/>
      <c r="Q720" s="18"/>
      <c r="R720" s="18"/>
    </row>
    <row r="721" spans="1:18">
      <c r="A721" s="109"/>
      <c r="B721" s="23" t="s">
        <v>269</v>
      </c>
      <c r="C721" s="126" t="s">
        <v>270</v>
      </c>
      <c r="D721" s="114">
        <v>30000</v>
      </c>
      <c r="E721" s="23"/>
      <c r="F721" s="19"/>
      <c r="G721" s="60"/>
      <c r="H721" s="18"/>
      <c r="I721" s="61"/>
      <c r="J721" s="27"/>
      <c r="K721" s="18"/>
      <c r="L721" s="27"/>
      <c r="M721" s="18"/>
      <c r="N721" s="27"/>
      <c r="O721" s="18"/>
      <c r="P721" s="27"/>
      <c r="Q721" s="18"/>
      <c r="R721" s="18"/>
    </row>
    <row r="722" spans="1:18">
      <c r="A722" s="109"/>
      <c r="B722" s="23" t="s">
        <v>271</v>
      </c>
      <c r="C722" s="126" t="s">
        <v>272</v>
      </c>
      <c r="D722" s="114">
        <v>10000</v>
      </c>
      <c r="E722" s="23"/>
      <c r="F722" s="19"/>
      <c r="G722" s="60"/>
      <c r="H722" s="18"/>
      <c r="I722" s="61"/>
      <c r="J722" s="27"/>
      <c r="K722" s="18"/>
      <c r="L722" s="27"/>
      <c r="M722" s="18"/>
      <c r="N722" s="27"/>
      <c r="O722" s="18"/>
      <c r="P722" s="27"/>
      <c r="Q722" s="18"/>
      <c r="R722" s="18"/>
    </row>
    <row r="723" spans="1:18">
      <c r="A723" s="109"/>
      <c r="B723" s="23" t="s">
        <v>273</v>
      </c>
      <c r="C723" s="126" t="s">
        <v>275</v>
      </c>
      <c r="D723" s="114">
        <v>20000</v>
      </c>
      <c r="E723" s="23"/>
      <c r="F723" s="19"/>
      <c r="G723" s="60"/>
      <c r="H723" s="18"/>
      <c r="I723" s="61"/>
      <c r="J723" s="27"/>
      <c r="K723" s="18"/>
      <c r="L723" s="27"/>
      <c r="M723" s="18"/>
      <c r="N723" s="27"/>
      <c r="O723" s="18"/>
      <c r="P723" s="27"/>
      <c r="Q723" s="18"/>
      <c r="R723" s="18"/>
    </row>
    <row r="724" spans="1:18">
      <c r="A724" s="109"/>
      <c r="B724" s="23" t="s">
        <v>274</v>
      </c>
      <c r="C724" s="126"/>
      <c r="D724" s="114"/>
      <c r="E724" s="23"/>
      <c r="F724" s="19"/>
      <c r="G724" s="60"/>
      <c r="H724" s="18"/>
      <c r="I724" s="61"/>
      <c r="J724" s="27"/>
      <c r="K724" s="18"/>
      <c r="L724" s="27"/>
      <c r="M724" s="18"/>
      <c r="N724" s="27"/>
      <c r="O724" s="18"/>
      <c r="P724" s="27"/>
      <c r="Q724" s="18"/>
      <c r="R724" s="18"/>
    </row>
    <row r="725" spans="1:18">
      <c r="A725" s="109"/>
      <c r="B725" s="23" t="s">
        <v>276</v>
      </c>
      <c r="C725" s="126" t="s">
        <v>277</v>
      </c>
      <c r="D725" s="114">
        <v>10000</v>
      </c>
      <c r="E725" s="23"/>
      <c r="F725" s="19"/>
      <c r="G725" s="60"/>
      <c r="H725" s="18"/>
      <c r="I725" s="61"/>
      <c r="J725" s="27"/>
      <c r="K725" s="18"/>
      <c r="L725" s="27"/>
      <c r="M725" s="18"/>
      <c r="N725" s="27"/>
      <c r="O725" s="18"/>
      <c r="P725" s="27"/>
      <c r="Q725" s="18"/>
      <c r="R725" s="18"/>
    </row>
    <row r="726" spans="1:18">
      <c r="A726" s="22"/>
      <c r="B726" s="24" t="s">
        <v>267</v>
      </c>
      <c r="C726" s="94" t="s">
        <v>268</v>
      </c>
      <c r="D726" s="146">
        <v>10000</v>
      </c>
      <c r="E726" s="24"/>
      <c r="F726" s="22"/>
      <c r="G726" s="63"/>
      <c r="H726" s="21"/>
      <c r="I726" s="39"/>
      <c r="J726" s="64"/>
      <c r="K726" s="21"/>
      <c r="L726" s="64"/>
      <c r="M726" s="21"/>
      <c r="N726" s="64"/>
      <c r="O726" s="21"/>
      <c r="P726" s="64"/>
      <c r="Q726" s="21"/>
      <c r="R726" s="21"/>
    </row>
    <row r="727" spans="1:18">
      <c r="A727" s="85">
        <v>2</v>
      </c>
      <c r="B727" s="150" t="s">
        <v>261</v>
      </c>
      <c r="D727" s="152"/>
      <c r="E727" s="104" t="s">
        <v>264</v>
      </c>
      <c r="F727" s="17" t="s">
        <v>40</v>
      </c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</row>
    <row r="728" spans="1:18">
      <c r="A728" s="119"/>
      <c r="B728" s="151" t="s">
        <v>262</v>
      </c>
      <c r="C728" s="132" t="s">
        <v>263</v>
      </c>
      <c r="D728" s="155">
        <v>10000</v>
      </c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</row>
    <row r="729" spans="1:18">
      <c r="A729" s="119"/>
      <c r="B729" s="23" t="s">
        <v>265</v>
      </c>
      <c r="C729" s="126" t="s">
        <v>266</v>
      </c>
      <c r="D729" s="155">
        <v>10000</v>
      </c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</row>
    <row r="730" spans="1:18">
      <c r="A730" s="119"/>
      <c r="B730" s="79" t="s">
        <v>267</v>
      </c>
      <c r="C730" s="94" t="s">
        <v>268</v>
      </c>
      <c r="D730" s="156">
        <v>10000</v>
      </c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</row>
    <row r="731" spans="1:18">
      <c r="A731" s="85">
        <v>3</v>
      </c>
      <c r="B731" s="150" t="s">
        <v>261</v>
      </c>
      <c r="D731" s="152"/>
      <c r="E731" s="104" t="s">
        <v>264</v>
      </c>
      <c r="F731" s="17" t="s">
        <v>279</v>
      </c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</row>
    <row r="732" spans="1:18">
      <c r="A732" s="119"/>
      <c r="B732" s="151" t="s">
        <v>262</v>
      </c>
      <c r="C732" s="132" t="s">
        <v>263</v>
      </c>
      <c r="D732" s="155">
        <v>10000</v>
      </c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</row>
    <row r="733" spans="1:18">
      <c r="A733" s="119"/>
      <c r="B733" s="23" t="s">
        <v>265</v>
      </c>
      <c r="C733" s="126" t="s">
        <v>266</v>
      </c>
      <c r="D733" s="155">
        <v>10000</v>
      </c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</row>
    <row r="734" spans="1:18">
      <c r="A734" s="93"/>
      <c r="B734" s="79" t="s">
        <v>267</v>
      </c>
      <c r="C734" s="94" t="s">
        <v>268</v>
      </c>
      <c r="D734" s="156">
        <v>10000</v>
      </c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188">
        <v>30</v>
      </c>
    </row>
    <row r="735" spans="1:18">
      <c r="A735" s="306" t="s">
        <v>13</v>
      </c>
      <c r="B735" s="306"/>
      <c r="C735" s="306"/>
      <c r="D735" s="306"/>
      <c r="E735" s="306"/>
      <c r="F735" s="306"/>
      <c r="G735" s="306"/>
      <c r="H735" s="306"/>
      <c r="I735" s="306"/>
      <c r="J735" s="306"/>
      <c r="K735" s="306"/>
      <c r="L735" s="306"/>
      <c r="M735" s="306"/>
      <c r="N735" s="306"/>
      <c r="O735" s="306"/>
      <c r="P735" s="306"/>
      <c r="Q735" s="306"/>
      <c r="R735" s="306"/>
    </row>
    <row r="736" spans="1:18">
      <c r="A736" s="306" t="s">
        <v>57</v>
      </c>
      <c r="B736" s="306"/>
      <c r="C736" s="306"/>
      <c r="D736" s="306"/>
      <c r="E736" s="306"/>
      <c r="F736" s="306"/>
      <c r="G736" s="306"/>
      <c r="H736" s="306"/>
      <c r="I736" s="306"/>
      <c r="J736" s="306"/>
      <c r="K736" s="306"/>
      <c r="L736" s="306"/>
      <c r="M736" s="306"/>
      <c r="N736" s="306"/>
      <c r="O736" s="306"/>
      <c r="P736" s="306"/>
      <c r="Q736" s="306"/>
      <c r="R736" s="306"/>
    </row>
    <row r="737" spans="1:18">
      <c r="A737" s="306" t="s">
        <v>43</v>
      </c>
      <c r="B737" s="306"/>
      <c r="C737" s="306"/>
      <c r="D737" s="306"/>
      <c r="E737" s="306"/>
      <c r="F737" s="306"/>
      <c r="G737" s="306"/>
      <c r="H737" s="306"/>
      <c r="I737" s="306"/>
      <c r="J737" s="306"/>
      <c r="K737" s="306"/>
      <c r="L737" s="306"/>
      <c r="M737" s="306"/>
      <c r="N737" s="306"/>
      <c r="O737" s="306"/>
      <c r="P737" s="306"/>
      <c r="Q737" s="306"/>
      <c r="R737" s="306"/>
    </row>
    <row r="738" spans="1:18" ht="17.399999999999999">
      <c r="A738" s="43" t="s">
        <v>251</v>
      </c>
      <c r="B738" s="43"/>
      <c r="C738" s="44"/>
      <c r="D738" s="44"/>
      <c r="E738" s="45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6"/>
    </row>
    <row r="739" spans="1:18" ht="17.399999999999999">
      <c r="A739" s="43"/>
      <c r="B739" s="43" t="s">
        <v>231</v>
      </c>
      <c r="C739" s="140" t="s">
        <v>252</v>
      </c>
      <c r="D739" s="140"/>
      <c r="E739" s="45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6"/>
    </row>
    <row r="740" spans="1:18" ht="17.399999999999999">
      <c r="A740" s="43"/>
      <c r="B740" s="43"/>
      <c r="C740" s="140" t="s">
        <v>253</v>
      </c>
      <c r="D740" s="140"/>
      <c r="E740" s="45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6"/>
    </row>
    <row r="741" spans="1:18" ht="17.399999999999999">
      <c r="A741" s="43"/>
      <c r="B741" s="43"/>
      <c r="C741" s="140" t="s">
        <v>254</v>
      </c>
      <c r="D741" s="140"/>
      <c r="E741" s="45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6"/>
    </row>
    <row r="742" spans="1:18" ht="17.399999999999999">
      <c r="A742" s="43"/>
      <c r="B742" s="43"/>
      <c r="C742" s="140" t="s">
        <v>255</v>
      </c>
      <c r="D742" s="140"/>
      <c r="E742" s="45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6"/>
    </row>
    <row r="743" spans="1:18">
      <c r="A743" s="28"/>
      <c r="B743" s="27" t="s">
        <v>300</v>
      </c>
      <c r="C743" s="27"/>
      <c r="D743" s="69"/>
      <c r="E743" s="70"/>
      <c r="F743" s="28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</row>
    <row r="744" spans="1:18">
      <c r="A744" s="34" t="s">
        <v>11</v>
      </c>
      <c r="B744" s="34" t="s">
        <v>14</v>
      </c>
      <c r="C744" s="34" t="s">
        <v>15</v>
      </c>
      <c r="D744" s="34" t="s">
        <v>6</v>
      </c>
      <c r="E744" s="34" t="s">
        <v>17</v>
      </c>
      <c r="F744" s="34" t="s">
        <v>36</v>
      </c>
      <c r="G744" s="308" t="s">
        <v>38</v>
      </c>
      <c r="H744" s="309"/>
      <c r="I744" s="310"/>
      <c r="J744" s="147" t="s">
        <v>89</v>
      </c>
      <c r="K744" s="148"/>
      <c r="L744" s="148"/>
      <c r="M744" s="148"/>
      <c r="N744" s="148"/>
      <c r="O744" s="148"/>
      <c r="P744" s="148"/>
      <c r="Q744" s="148"/>
      <c r="R744" s="149"/>
    </row>
    <row r="745" spans="1:18" ht="21">
      <c r="A745" s="35" t="s">
        <v>12</v>
      </c>
      <c r="B745" s="35"/>
      <c r="C745" s="35" t="s">
        <v>16</v>
      </c>
      <c r="D745" s="35" t="s">
        <v>35</v>
      </c>
      <c r="E745" s="35" t="s">
        <v>2</v>
      </c>
      <c r="F745" s="35" t="s">
        <v>37</v>
      </c>
      <c r="G745" s="74" t="s">
        <v>18</v>
      </c>
      <c r="H745" s="75" t="s">
        <v>19</v>
      </c>
      <c r="I745" s="76" t="s">
        <v>20</v>
      </c>
      <c r="J745" s="77" t="s">
        <v>21</v>
      </c>
      <c r="K745" s="75" t="s">
        <v>22</v>
      </c>
      <c r="L745" s="77" t="s">
        <v>23</v>
      </c>
      <c r="M745" s="75" t="s">
        <v>24</v>
      </c>
      <c r="N745" s="77" t="s">
        <v>25</v>
      </c>
      <c r="O745" s="75" t="s">
        <v>26</v>
      </c>
      <c r="P745" s="77" t="s">
        <v>27</v>
      </c>
      <c r="Q745" s="75" t="s">
        <v>28</v>
      </c>
      <c r="R745" s="75" t="s">
        <v>29</v>
      </c>
    </row>
    <row r="746" spans="1:18">
      <c r="A746" s="189">
        <v>4</v>
      </c>
      <c r="B746" s="150" t="s">
        <v>261</v>
      </c>
      <c r="D746" s="152"/>
      <c r="E746" s="104" t="s">
        <v>264</v>
      </c>
      <c r="F746" s="183" t="s">
        <v>32</v>
      </c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</row>
    <row r="747" spans="1:18">
      <c r="A747" s="119"/>
      <c r="B747" s="151" t="s">
        <v>262</v>
      </c>
      <c r="C747" s="132" t="s">
        <v>263</v>
      </c>
      <c r="D747" s="155">
        <v>10000</v>
      </c>
      <c r="E747" s="119"/>
      <c r="F747" s="184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</row>
    <row r="748" spans="1:18">
      <c r="A748" s="119"/>
      <c r="B748" s="23" t="s">
        <v>265</v>
      </c>
      <c r="C748" s="126" t="s">
        <v>266</v>
      </c>
      <c r="D748" s="155">
        <v>10000</v>
      </c>
      <c r="E748" s="119"/>
      <c r="F748" s="184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</row>
    <row r="749" spans="1:18">
      <c r="A749" s="93"/>
      <c r="B749" s="79" t="s">
        <v>267</v>
      </c>
      <c r="C749" s="94" t="s">
        <v>268</v>
      </c>
      <c r="D749" s="156">
        <v>10000</v>
      </c>
      <c r="E749" s="93"/>
      <c r="F749" s="185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</row>
    <row r="750" spans="1:18">
      <c r="A750" s="154">
        <v>5</v>
      </c>
      <c r="B750" s="91" t="s">
        <v>278</v>
      </c>
      <c r="C750" s="90"/>
      <c r="D750" s="92"/>
      <c r="E750" s="90"/>
      <c r="F750" s="186" t="s">
        <v>213</v>
      </c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>
      <c r="A751" s="126"/>
      <c r="B751" s="126" t="s">
        <v>280</v>
      </c>
      <c r="C751" s="126" t="s">
        <v>281</v>
      </c>
      <c r="D751" s="155">
        <v>40000</v>
      </c>
      <c r="E751" s="119"/>
      <c r="F751" s="184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</row>
    <row r="752" spans="1:18">
      <c r="A752" s="126"/>
      <c r="B752" s="126" t="s">
        <v>282</v>
      </c>
      <c r="C752" s="126" t="s">
        <v>282</v>
      </c>
      <c r="D752" s="155">
        <v>40000</v>
      </c>
      <c r="E752" s="119"/>
      <c r="F752" s="184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</row>
    <row r="753" spans="1:18">
      <c r="A753" s="94"/>
      <c r="B753" s="94" t="s">
        <v>283</v>
      </c>
      <c r="C753" s="94" t="s">
        <v>284</v>
      </c>
      <c r="D753" s="156">
        <v>200000</v>
      </c>
      <c r="E753" s="93"/>
      <c r="F753" s="185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</row>
    <row r="754" spans="1:18">
      <c r="A754" s="127">
        <v>6</v>
      </c>
      <c r="B754" s="91" t="s">
        <v>285</v>
      </c>
      <c r="C754" s="91" t="s">
        <v>286</v>
      </c>
      <c r="D754" s="92">
        <v>150000</v>
      </c>
      <c r="E754" s="91" t="s">
        <v>264</v>
      </c>
      <c r="F754" s="186" t="s">
        <v>213</v>
      </c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</row>
    <row r="755" spans="1:18">
      <c r="A755" s="119"/>
      <c r="B755" s="126"/>
      <c r="C755" s="126" t="s">
        <v>287</v>
      </c>
      <c r="D755" s="161"/>
      <c r="E755" s="126"/>
      <c r="F755" s="187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</row>
    <row r="756" spans="1:18">
      <c r="A756" s="119"/>
      <c r="B756" s="126" t="s">
        <v>285</v>
      </c>
      <c r="C756" s="126" t="s">
        <v>286</v>
      </c>
      <c r="D756" s="155">
        <v>40000</v>
      </c>
      <c r="E756" s="126" t="s">
        <v>264</v>
      </c>
      <c r="F756" s="187" t="s">
        <v>40</v>
      </c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</row>
    <row r="757" spans="1:18">
      <c r="A757" s="119"/>
      <c r="B757" s="126"/>
      <c r="C757" s="126" t="s">
        <v>287</v>
      </c>
      <c r="D757" s="161"/>
      <c r="E757" s="126"/>
      <c r="F757" s="187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</row>
    <row r="758" spans="1:18">
      <c r="A758" s="119"/>
      <c r="B758" s="126" t="s">
        <v>285</v>
      </c>
      <c r="C758" s="126" t="s">
        <v>286</v>
      </c>
      <c r="D758" s="155">
        <v>50000</v>
      </c>
      <c r="E758" s="126" t="s">
        <v>264</v>
      </c>
      <c r="F758" s="187" t="s">
        <v>279</v>
      </c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</row>
    <row r="759" spans="1:18">
      <c r="A759" s="119"/>
      <c r="B759" s="126"/>
      <c r="C759" s="126" t="s">
        <v>287</v>
      </c>
      <c r="D759" s="161"/>
      <c r="E759" s="126"/>
      <c r="F759" s="187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</row>
    <row r="760" spans="1:18">
      <c r="A760" s="119"/>
      <c r="B760" s="126" t="s">
        <v>285</v>
      </c>
      <c r="C760" s="126" t="s">
        <v>286</v>
      </c>
      <c r="D760" s="155">
        <v>150000</v>
      </c>
      <c r="E760" s="126" t="s">
        <v>264</v>
      </c>
      <c r="F760" s="187" t="s">
        <v>32</v>
      </c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</row>
    <row r="761" spans="1:18">
      <c r="A761" s="93"/>
      <c r="B761" s="94"/>
      <c r="C761" s="94" t="s">
        <v>287</v>
      </c>
      <c r="D761" s="93"/>
      <c r="E761" s="94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</row>
    <row r="762" spans="1:18">
      <c r="A762" s="112"/>
      <c r="B762" s="8"/>
      <c r="C762" s="8"/>
      <c r="D762" s="112"/>
      <c r="E762" s="8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</row>
    <row r="763" spans="1:18">
      <c r="A763" s="112"/>
      <c r="B763" s="8"/>
      <c r="C763" s="8"/>
      <c r="D763" s="112"/>
      <c r="E763" s="8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42">
        <v>31</v>
      </c>
    </row>
    <row r="764" spans="1:18">
      <c r="A764" s="306" t="s">
        <v>13</v>
      </c>
      <c r="B764" s="306"/>
      <c r="C764" s="306"/>
      <c r="D764" s="306"/>
      <c r="E764" s="306"/>
      <c r="F764" s="306"/>
      <c r="G764" s="306"/>
      <c r="H764" s="306"/>
      <c r="I764" s="306"/>
      <c r="J764" s="306"/>
      <c r="K764" s="306"/>
      <c r="L764" s="306"/>
      <c r="M764" s="306"/>
      <c r="N764" s="306"/>
      <c r="O764" s="306"/>
      <c r="P764" s="306"/>
      <c r="Q764" s="306"/>
      <c r="R764" s="306"/>
    </row>
    <row r="765" spans="1:18">
      <c r="A765" s="306" t="s">
        <v>57</v>
      </c>
      <c r="B765" s="306"/>
      <c r="C765" s="306"/>
      <c r="D765" s="306"/>
      <c r="E765" s="306"/>
      <c r="F765" s="306"/>
      <c r="G765" s="306"/>
      <c r="H765" s="306"/>
      <c r="I765" s="306"/>
      <c r="J765" s="306"/>
      <c r="K765" s="306"/>
      <c r="L765" s="306"/>
      <c r="M765" s="306"/>
      <c r="N765" s="306"/>
      <c r="O765" s="306"/>
      <c r="P765" s="306"/>
      <c r="Q765" s="306"/>
      <c r="R765" s="306"/>
    </row>
    <row r="766" spans="1:18">
      <c r="A766" s="306" t="s">
        <v>43</v>
      </c>
      <c r="B766" s="306"/>
      <c r="C766" s="306"/>
      <c r="D766" s="306"/>
      <c r="E766" s="306"/>
      <c r="F766" s="306"/>
      <c r="G766" s="306"/>
      <c r="H766" s="306"/>
      <c r="I766" s="306"/>
      <c r="J766" s="306"/>
      <c r="K766" s="306"/>
      <c r="L766" s="306"/>
      <c r="M766" s="306"/>
      <c r="N766" s="306"/>
      <c r="O766" s="306"/>
      <c r="P766" s="306"/>
      <c r="Q766" s="306"/>
      <c r="R766" s="306"/>
    </row>
    <row r="767" spans="1:18" ht="17.399999999999999">
      <c r="A767" s="43" t="s">
        <v>251</v>
      </c>
      <c r="B767" s="43"/>
      <c r="C767" s="44"/>
      <c r="D767" s="44"/>
      <c r="E767" s="45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6"/>
    </row>
    <row r="768" spans="1:18" ht="17.399999999999999">
      <c r="A768" s="43"/>
      <c r="B768" s="43" t="s">
        <v>231</v>
      </c>
      <c r="C768" s="140" t="s">
        <v>252</v>
      </c>
      <c r="D768" s="140"/>
      <c r="E768" s="45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6"/>
    </row>
    <row r="769" spans="1:18" ht="17.399999999999999">
      <c r="A769" s="43"/>
      <c r="B769" s="43"/>
      <c r="C769" s="140" t="s">
        <v>253</v>
      </c>
      <c r="D769" s="140"/>
      <c r="E769" s="45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6"/>
    </row>
    <row r="770" spans="1:18" ht="17.399999999999999">
      <c r="A770" s="43"/>
      <c r="B770" s="43"/>
      <c r="C770" s="140" t="s">
        <v>254</v>
      </c>
      <c r="D770" s="140"/>
      <c r="E770" s="45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6"/>
    </row>
    <row r="771" spans="1:18" ht="17.399999999999999">
      <c r="A771" s="43"/>
      <c r="B771" s="43"/>
      <c r="C771" s="140" t="s">
        <v>255</v>
      </c>
      <c r="D771" s="140"/>
      <c r="E771" s="45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6"/>
    </row>
    <row r="772" spans="1:18">
      <c r="A772" s="28"/>
      <c r="B772" s="27" t="s">
        <v>300</v>
      </c>
      <c r="C772" s="27"/>
      <c r="D772" s="69"/>
      <c r="E772" s="70"/>
      <c r="F772" s="28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</row>
    <row r="773" spans="1:18">
      <c r="A773" s="34" t="s">
        <v>11</v>
      </c>
      <c r="B773" s="34" t="s">
        <v>14</v>
      </c>
      <c r="C773" s="34" t="s">
        <v>15</v>
      </c>
      <c r="D773" s="34" t="s">
        <v>6</v>
      </c>
      <c r="E773" s="34" t="s">
        <v>17</v>
      </c>
      <c r="F773" s="34" t="s">
        <v>36</v>
      </c>
      <c r="G773" s="308" t="s">
        <v>38</v>
      </c>
      <c r="H773" s="309"/>
      <c r="I773" s="310"/>
      <c r="J773" s="147" t="s">
        <v>89</v>
      </c>
      <c r="K773" s="148"/>
      <c r="L773" s="148"/>
      <c r="M773" s="148"/>
      <c r="N773" s="148"/>
      <c r="O773" s="148"/>
      <c r="P773" s="148"/>
      <c r="Q773" s="148"/>
      <c r="R773" s="149"/>
    </row>
    <row r="774" spans="1:18" ht="21">
      <c r="A774" s="35" t="s">
        <v>12</v>
      </c>
      <c r="B774" s="35"/>
      <c r="C774" s="35" t="s">
        <v>16</v>
      </c>
      <c r="D774" s="35" t="s">
        <v>35</v>
      </c>
      <c r="E774" s="35" t="s">
        <v>2</v>
      </c>
      <c r="F774" s="35" t="s">
        <v>37</v>
      </c>
      <c r="G774" s="74" t="s">
        <v>18</v>
      </c>
      <c r="H774" s="75" t="s">
        <v>19</v>
      </c>
      <c r="I774" s="76" t="s">
        <v>20</v>
      </c>
      <c r="J774" s="77" t="s">
        <v>21</v>
      </c>
      <c r="K774" s="75" t="s">
        <v>22</v>
      </c>
      <c r="L774" s="77" t="s">
        <v>23</v>
      </c>
      <c r="M774" s="75" t="s">
        <v>24</v>
      </c>
      <c r="N774" s="77" t="s">
        <v>25</v>
      </c>
      <c r="O774" s="75" t="s">
        <v>26</v>
      </c>
      <c r="P774" s="77" t="s">
        <v>27</v>
      </c>
      <c r="Q774" s="75" t="s">
        <v>28</v>
      </c>
      <c r="R774" s="75" t="s">
        <v>29</v>
      </c>
    </row>
    <row r="775" spans="1:18">
      <c r="A775" s="127">
        <v>7</v>
      </c>
      <c r="B775" s="91" t="s">
        <v>288</v>
      </c>
      <c r="C775" s="91" t="s">
        <v>289</v>
      </c>
      <c r="D775" s="92">
        <v>130000</v>
      </c>
      <c r="E775" s="91" t="s">
        <v>264</v>
      </c>
      <c r="F775" s="91" t="s">
        <v>213</v>
      </c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</row>
    <row r="776" spans="1:18">
      <c r="A776" s="126"/>
      <c r="B776" s="126"/>
      <c r="C776" s="126" t="s">
        <v>290</v>
      </c>
      <c r="D776" s="155"/>
      <c r="E776" s="126"/>
      <c r="F776" s="126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</row>
    <row r="777" spans="1:18">
      <c r="A777" s="126"/>
      <c r="B777" s="126" t="s">
        <v>288</v>
      </c>
      <c r="C777" s="126" t="s">
        <v>289</v>
      </c>
      <c r="D777" s="155">
        <v>80000</v>
      </c>
      <c r="E777" s="126" t="s">
        <v>264</v>
      </c>
      <c r="F777" s="126" t="s">
        <v>40</v>
      </c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</row>
    <row r="778" spans="1:18">
      <c r="A778" s="126"/>
      <c r="B778" s="126"/>
      <c r="C778" s="126" t="s">
        <v>290</v>
      </c>
      <c r="D778" s="155"/>
      <c r="E778" s="126"/>
      <c r="F778" s="126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</row>
    <row r="779" spans="1:18">
      <c r="A779" s="126"/>
      <c r="B779" s="126" t="s">
        <v>288</v>
      </c>
      <c r="C779" s="126" t="s">
        <v>289</v>
      </c>
      <c r="D779" s="155">
        <v>50000</v>
      </c>
      <c r="E779" s="126" t="s">
        <v>264</v>
      </c>
      <c r="F779" s="126" t="s">
        <v>279</v>
      </c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</row>
    <row r="780" spans="1:18">
      <c r="A780" s="126"/>
      <c r="B780" s="126"/>
      <c r="C780" s="126" t="s">
        <v>290</v>
      </c>
      <c r="D780" s="155"/>
      <c r="E780" s="126"/>
      <c r="F780" s="126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</row>
    <row r="781" spans="1:18">
      <c r="A781" s="126"/>
      <c r="B781" s="126" t="s">
        <v>288</v>
      </c>
      <c r="C781" s="126" t="s">
        <v>289</v>
      </c>
      <c r="D781" s="155">
        <v>40000</v>
      </c>
      <c r="E781" s="126" t="s">
        <v>264</v>
      </c>
      <c r="F781" s="126" t="s">
        <v>32</v>
      </c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</row>
    <row r="782" spans="1:18">
      <c r="A782" s="94"/>
      <c r="B782" s="94"/>
      <c r="C782" s="94" t="s">
        <v>290</v>
      </c>
      <c r="D782" s="94"/>
      <c r="E782" s="94"/>
      <c r="F782" s="94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</row>
    <row r="783" spans="1:18">
      <c r="A783" s="127">
        <v>8</v>
      </c>
      <c r="B783" s="91" t="s">
        <v>291</v>
      </c>
      <c r="C783" s="91" t="s">
        <v>292</v>
      </c>
      <c r="D783" s="92">
        <v>20000</v>
      </c>
      <c r="E783" s="91" t="s">
        <v>264</v>
      </c>
      <c r="F783" s="91" t="s">
        <v>213</v>
      </c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</row>
    <row r="784" spans="1:18">
      <c r="A784" s="126"/>
      <c r="B784" s="126"/>
      <c r="C784" s="126" t="s">
        <v>293</v>
      </c>
      <c r="D784" s="155"/>
      <c r="E784" s="126"/>
      <c r="F784" s="126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</row>
    <row r="785" spans="1:18">
      <c r="A785" s="126"/>
      <c r="B785" s="126" t="s">
        <v>291</v>
      </c>
      <c r="C785" s="126" t="s">
        <v>292</v>
      </c>
      <c r="D785" s="155">
        <v>10000</v>
      </c>
      <c r="E785" s="126" t="s">
        <v>264</v>
      </c>
      <c r="F785" s="126" t="s">
        <v>279</v>
      </c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</row>
    <row r="786" spans="1:18">
      <c r="A786" s="126"/>
      <c r="B786" s="126"/>
      <c r="C786" s="126" t="s">
        <v>293</v>
      </c>
      <c r="D786" s="155"/>
      <c r="E786" s="126"/>
      <c r="F786" s="126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</row>
    <row r="787" spans="1:18">
      <c r="A787" s="126"/>
      <c r="B787" s="126" t="s">
        <v>291</v>
      </c>
      <c r="C787" s="126" t="s">
        <v>292</v>
      </c>
      <c r="D787" s="155">
        <v>100000</v>
      </c>
      <c r="E787" s="126" t="s">
        <v>264</v>
      </c>
      <c r="F787" s="126" t="s">
        <v>32</v>
      </c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</row>
    <row r="788" spans="1:18">
      <c r="A788" s="94"/>
      <c r="B788" s="94"/>
      <c r="C788" s="94" t="s">
        <v>293</v>
      </c>
      <c r="D788" s="94"/>
      <c r="E788" s="94"/>
      <c r="F788" s="94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</row>
    <row r="789" spans="1:18">
      <c r="A789" s="127">
        <v>9</v>
      </c>
      <c r="B789" s="91" t="s">
        <v>294</v>
      </c>
      <c r="C789" s="91" t="s">
        <v>295</v>
      </c>
      <c r="D789" s="127">
        <v>30000</v>
      </c>
      <c r="E789" s="91" t="s">
        <v>264</v>
      </c>
      <c r="F789" s="91" t="s">
        <v>213</v>
      </c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</row>
    <row r="790" spans="1:18">
      <c r="A790" s="93"/>
      <c r="B790" s="94"/>
      <c r="C790" s="94"/>
      <c r="D790" s="188"/>
      <c r="E790" s="94"/>
      <c r="F790" s="94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</row>
    <row r="791" spans="1:18">
      <c r="A791" s="112"/>
      <c r="B791" s="8"/>
      <c r="C791" s="8"/>
      <c r="D791" s="142"/>
      <c r="E791" s="8"/>
      <c r="F791" s="8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</row>
    <row r="792" spans="1:18">
      <c r="A792" s="112"/>
      <c r="B792" s="8"/>
      <c r="C792" s="8"/>
      <c r="D792" s="142"/>
      <c r="E792" s="8"/>
      <c r="F792" s="8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42">
        <v>32</v>
      </c>
    </row>
    <row r="793" spans="1:18">
      <c r="A793" s="306" t="s">
        <v>13</v>
      </c>
      <c r="B793" s="306"/>
      <c r="C793" s="306"/>
      <c r="D793" s="306"/>
      <c r="E793" s="306"/>
      <c r="F793" s="306"/>
      <c r="G793" s="306"/>
      <c r="H793" s="306"/>
      <c r="I793" s="306"/>
      <c r="J793" s="306"/>
      <c r="K793" s="306"/>
      <c r="L793" s="306"/>
      <c r="M793" s="306"/>
      <c r="N793" s="306"/>
      <c r="O793" s="306"/>
      <c r="P793" s="306"/>
      <c r="Q793" s="306"/>
      <c r="R793" s="306"/>
    </row>
    <row r="794" spans="1:18">
      <c r="A794" s="306" t="s">
        <v>57</v>
      </c>
      <c r="B794" s="306"/>
      <c r="C794" s="306"/>
      <c r="D794" s="306"/>
      <c r="E794" s="306"/>
      <c r="F794" s="306"/>
      <c r="G794" s="306"/>
      <c r="H794" s="306"/>
      <c r="I794" s="306"/>
      <c r="J794" s="306"/>
      <c r="K794" s="306"/>
      <c r="L794" s="306"/>
      <c r="M794" s="306"/>
      <c r="N794" s="306"/>
      <c r="O794" s="306"/>
      <c r="P794" s="306"/>
      <c r="Q794" s="306"/>
      <c r="R794" s="306"/>
    </row>
    <row r="795" spans="1:18">
      <c r="A795" s="306" t="s">
        <v>43</v>
      </c>
      <c r="B795" s="306"/>
      <c r="C795" s="306"/>
      <c r="D795" s="306"/>
      <c r="E795" s="306"/>
      <c r="F795" s="306"/>
      <c r="G795" s="306"/>
      <c r="H795" s="306"/>
      <c r="I795" s="306"/>
      <c r="J795" s="306"/>
      <c r="K795" s="306"/>
      <c r="L795" s="306"/>
      <c r="M795" s="306"/>
      <c r="N795" s="306"/>
      <c r="O795" s="306"/>
      <c r="P795" s="306"/>
      <c r="Q795" s="306"/>
      <c r="R795" s="306"/>
    </row>
    <row r="796" spans="1:18" ht="17.399999999999999">
      <c r="A796" s="43" t="s">
        <v>251</v>
      </c>
      <c r="B796" s="43"/>
      <c r="C796" s="44"/>
      <c r="D796" s="44"/>
      <c r="E796" s="45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6"/>
    </row>
    <row r="797" spans="1:18" ht="17.399999999999999">
      <c r="A797" s="43"/>
      <c r="B797" s="43" t="s">
        <v>231</v>
      </c>
      <c r="C797" s="140" t="s">
        <v>252</v>
      </c>
      <c r="D797" s="140"/>
      <c r="E797" s="45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6"/>
    </row>
    <row r="798" spans="1:18" ht="17.399999999999999">
      <c r="A798" s="43"/>
      <c r="B798" s="43"/>
      <c r="C798" s="140" t="s">
        <v>253</v>
      </c>
      <c r="D798" s="140"/>
      <c r="E798" s="45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6"/>
    </row>
    <row r="799" spans="1:18" ht="17.399999999999999">
      <c r="A799" s="43"/>
      <c r="B799" s="43"/>
      <c r="C799" s="140" t="s">
        <v>254</v>
      </c>
      <c r="D799" s="140"/>
      <c r="E799" s="45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6"/>
    </row>
    <row r="800" spans="1:18" ht="17.399999999999999">
      <c r="A800" s="43"/>
      <c r="B800" s="43"/>
      <c r="C800" s="140" t="s">
        <v>255</v>
      </c>
      <c r="D800" s="140"/>
      <c r="E800" s="45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6"/>
    </row>
    <row r="801" spans="1:18">
      <c r="A801" s="28"/>
      <c r="B801" s="27" t="s">
        <v>300</v>
      </c>
      <c r="C801" s="27"/>
      <c r="D801" s="69"/>
      <c r="E801" s="70"/>
      <c r="F801" s="28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</row>
    <row r="802" spans="1:18">
      <c r="A802" s="34" t="s">
        <v>11</v>
      </c>
      <c r="B802" s="34" t="s">
        <v>14</v>
      </c>
      <c r="C802" s="34" t="s">
        <v>15</v>
      </c>
      <c r="D802" s="34" t="s">
        <v>6</v>
      </c>
      <c r="E802" s="34" t="s">
        <v>17</v>
      </c>
      <c r="F802" s="34" t="s">
        <v>36</v>
      </c>
      <c r="G802" s="308" t="s">
        <v>38</v>
      </c>
      <c r="H802" s="309"/>
      <c r="I802" s="310"/>
      <c r="J802" s="147" t="s">
        <v>89</v>
      </c>
      <c r="K802" s="148"/>
      <c r="L802" s="148"/>
      <c r="M802" s="148"/>
      <c r="N802" s="148"/>
      <c r="O802" s="148"/>
      <c r="P802" s="148"/>
      <c r="Q802" s="148"/>
      <c r="R802" s="149"/>
    </row>
    <row r="803" spans="1:18" ht="21">
      <c r="A803" s="35" t="s">
        <v>12</v>
      </c>
      <c r="B803" s="35"/>
      <c r="C803" s="35" t="s">
        <v>16</v>
      </c>
      <c r="D803" s="35" t="s">
        <v>35</v>
      </c>
      <c r="E803" s="35" t="s">
        <v>2</v>
      </c>
      <c r="F803" s="35" t="s">
        <v>37</v>
      </c>
      <c r="G803" s="74" t="s">
        <v>18</v>
      </c>
      <c r="H803" s="75" t="s">
        <v>19</v>
      </c>
      <c r="I803" s="76" t="s">
        <v>20</v>
      </c>
      <c r="J803" s="77" t="s">
        <v>21</v>
      </c>
      <c r="K803" s="75" t="s">
        <v>22</v>
      </c>
      <c r="L803" s="77" t="s">
        <v>23</v>
      </c>
      <c r="M803" s="75" t="s">
        <v>24</v>
      </c>
      <c r="N803" s="77" t="s">
        <v>25</v>
      </c>
      <c r="O803" s="75" t="s">
        <v>26</v>
      </c>
      <c r="P803" s="77" t="s">
        <v>27</v>
      </c>
      <c r="Q803" s="75" t="s">
        <v>28</v>
      </c>
      <c r="R803" s="75" t="s">
        <v>29</v>
      </c>
    </row>
    <row r="804" spans="1:18">
      <c r="A804" s="196">
        <v>10</v>
      </c>
      <c r="B804" s="162" t="s">
        <v>294</v>
      </c>
      <c r="C804" s="163" t="s">
        <v>295</v>
      </c>
      <c r="D804" s="165">
        <v>30000</v>
      </c>
      <c r="E804" s="163" t="s">
        <v>264</v>
      </c>
      <c r="F804" s="163" t="s">
        <v>34</v>
      </c>
      <c r="G804" s="164"/>
      <c r="H804" s="164"/>
      <c r="I804" s="164"/>
      <c r="J804" s="164"/>
      <c r="K804" s="164"/>
      <c r="L804" s="164"/>
      <c r="M804" s="164"/>
      <c r="N804" s="164"/>
      <c r="O804" s="164"/>
      <c r="P804" s="164"/>
      <c r="Q804" s="164"/>
      <c r="R804" s="164"/>
    </row>
    <row r="805" spans="1:18">
      <c r="A805" s="127">
        <v>11</v>
      </c>
      <c r="B805" s="91" t="s">
        <v>296</v>
      </c>
      <c r="C805" s="91" t="s">
        <v>297</v>
      </c>
      <c r="D805" s="92">
        <v>50000</v>
      </c>
      <c r="E805" s="91" t="s">
        <v>298</v>
      </c>
      <c r="F805" s="91" t="s">
        <v>213</v>
      </c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</row>
    <row r="806" spans="1:18">
      <c r="A806" s="94"/>
      <c r="B806" s="94" t="s">
        <v>296</v>
      </c>
      <c r="C806" s="94" t="s">
        <v>297</v>
      </c>
      <c r="D806" s="156">
        <v>50000</v>
      </c>
      <c r="E806" s="94" t="s">
        <v>298</v>
      </c>
      <c r="F806" s="94" t="s">
        <v>32</v>
      </c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</row>
    <row r="807" spans="1:18">
      <c r="A807" s="197">
        <v>12</v>
      </c>
      <c r="B807" s="163" t="s">
        <v>301</v>
      </c>
      <c r="C807" s="163" t="s">
        <v>302</v>
      </c>
      <c r="D807" s="165">
        <v>15000</v>
      </c>
      <c r="E807" s="163" t="s">
        <v>298</v>
      </c>
      <c r="F807" s="163" t="s">
        <v>32</v>
      </c>
      <c r="G807" s="164"/>
      <c r="H807" s="164"/>
      <c r="I807" s="164"/>
      <c r="J807" s="164"/>
      <c r="K807" s="164"/>
      <c r="L807" s="164"/>
      <c r="M807" s="164"/>
      <c r="N807" s="164"/>
      <c r="O807" s="164"/>
      <c r="P807" s="164"/>
      <c r="Q807" s="164"/>
      <c r="R807" s="164"/>
    </row>
    <row r="808" spans="1:18">
      <c r="A808" s="127">
        <v>13</v>
      </c>
      <c r="B808" s="91" t="s">
        <v>299</v>
      </c>
      <c r="C808" s="91" t="s">
        <v>303</v>
      </c>
      <c r="D808" s="92">
        <v>250000</v>
      </c>
      <c r="E808" s="91" t="s">
        <v>298</v>
      </c>
      <c r="F808" s="91" t="s">
        <v>213</v>
      </c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</row>
    <row r="809" spans="1:18">
      <c r="A809" s="94"/>
      <c r="B809" s="94" t="s">
        <v>299</v>
      </c>
      <c r="C809" s="94" t="s">
        <v>303</v>
      </c>
      <c r="D809" s="156">
        <v>100000</v>
      </c>
      <c r="E809" s="94" t="s">
        <v>298</v>
      </c>
      <c r="F809" s="94" t="s">
        <v>213</v>
      </c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</row>
    <row r="810" spans="1:18">
      <c r="A810" s="127">
        <v>14</v>
      </c>
      <c r="B810" s="91" t="s">
        <v>304</v>
      </c>
      <c r="C810" s="91" t="s">
        <v>305</v>
      </c>
      <c r="D810" s="92">
        <v>30000</v>
      </c>
      <c r="E810" s="91" t="s">
        <v>298</v>
      </c>
      <c r="F810" s="91" t="s">
        <v>213</v>
      </c>
      <c r="G810" s="91"/>
      <c r="H810" s="91"/>
      <c r="I810" s="91"/>
      <c r="J810" s="91"/>
      <c r="K810" s="91"/>
      <c r="L810" s="91"/>
      <c r="M810" s="90"/>
      <c r="N810" s="90"/>
      <c r="O810" s="90"/>
      <c r="P810" s="90"/>
      <c r="Q810" s="90"/>
      <c r="R810" s="90"/>
    </row>
    <row r="811" spans="1:18">
      <c r="A811" s="126"/>
      <c r="B811" s="126" t="s">
        <v>304</v>
      </c>
      <c r="C811" s="126" t="s">
        <v>305</v>
      </c>
      <c r="D811" s="155">
        <v>100000</v>
      </c>
      <c r="E811" s="126" t="s">
        <v>298</v>
      </c>
      <c r="F811" s="126" t="s">
        <v>40</v>
      </c>
      <c r="G811" s="126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</row>
    <row r="812" spans="1:18">
      <c r="A812" s="126"/>
      <c r="B812" s="126" t="s">
        <v>304</v>
      </c>
      <c r="C812" s="126" t="s">
        <v>305</v>
      </c>
      <c r="D812" s="155">
        <v>15000</v>
      </c>
      <c r="E812" s="126" t="s">
        <v>298</v>
      </c>
      <c r="F812" s="126" t="s">
        <v>279</v>
      </c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</row>
    <row r="813" spans="1:18">
      <c r="A813" s="94"/>
      <c r="B813" s="94" t="s">
        <v>304</v>
      </c>
      <c r="C813" s="94" t="s">
        <v>305</v>
      </c>
      <c r="D813" s="156">
        <v>30000</v>
      </c>
      <c r="E813" s="94" t="s">
        <v>298</v>
      </c>
      <c r="F813" s="94" t="s">
        <v>32</v>
      </c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</row>
    <row r="814" spans="1:18">
      <c r="A814" s="127">
        <v>15</v>
      </c>
      <c r="B814" s="91" t="s">
        <v>306</v>
      </c>
      <c r="C814" s="91" t="s">
        <v>307</v>
      </c>
      <c r="D814" s="92">
        <v>130000</v>
      </c>
      <c r="E814" s="91" t="s">
        <v>298</v>
      </c>
      <c r="F814" s="91" t="s">
        <v>213</v>
      </c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</row>
    <row r="815" spans="1:18">
      <c r="A815" s="126"/>
      <c r="B815" s="126" t="s">
        <v>306</v>
      </c>
      <c r="C815" s="126" t="s">
        <v>307</v>
      </c>
      <c r="D815" s="155">
        <v>50000</v>
      </c>
      <c r="E815" s="126" t="s">
        <v>298</v>
      </c>
      <c r="F815" s="126" t="s">
        <v>40</v>
      </c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</row>
    <row r="816" spans="1:18">
      <c r="A816" s="126"/>
      <c r="B816" s="126" t="s">
        <v>306</v>
      </c>
      <c r="C816" s="126" t="s">
        <v>307</v>
      </c>
      <c r="D816" s="155">
        <v>50000</v>
      </c>
      <c r="E816" s="126" t="s">
        <v>298</v>
      </c>
      <c r="F816" s="126" t="s">
        <v>279</v>
      </c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</row>
    <row r="817" spans="1:18">
      <c r="A817" s="94"/>
      <c r="B817" s="94" t="s">
        <v>306</v>
      </c>
      <c r="C817" s="94" t="s">
        <v>307</v>
      </c>
      <c r="D817" s="156">
        <v>30000</v>
      </c>
      <c r="E817" s="94" t="s">
        <v>298</v>
      </c>
      <c r="F817" s="94" t="s">
        <v>32</v>
      </c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</row>
    <row r="818" spans="1:18">
      <c r="A818" s="127">
        <v>16</v>
      </c>
      <c r="B818" s="91" t="s">
        <v>308</v>
      </c>
      <c r="C818" s="91" t="s">
        <v>309</v>
      </c>
      <c r="D818" s="92">
        <v>300000</v>
      </c>
      <c r="E818" s="91" t="s">
        <v>298</v>
      </c>
      <c r="F818" s="91" t="s">
        <v>213</v>
      </c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</row>
    <row r="819" spans="1:18">
      <c r="A819" s="94"/>
      <c r="B819" s="94" t="s">
        <v>308</v>
      </c>
      <c r="C819" s="94" t="s">
        <v>310</v>
      </c>
      <c r="D819" s="156">
        <v>50000</v>
      </c>
      <c r="E819" s="94" t="s">
        <v>298</v>
      </c>
      <c r="F819" s="94" t="s">
        <v>279</v>
      </c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</row>
    <row r="820" spans="1:18">
      <c r="A820" s="127">
        <v>17</v>
      </c>
      <c r="B820" s="91" t="s">
        <v>311</v>
      </c>
      <c r="C820" s="91" t="s">
        <v>312</v>
      </c>
      <c r="D820" s="92">
        <v>36000</v>
      </c>
      <c r="E820" s="91" t="s">
        <v>264</v>
      </c>
      <c r="F820" s="91" t="s">
        <v>213</v>
      </c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</row>
    <row r="821" spans="1:18">
      <c r="A821" s="94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188">
        <v>33</v>
      </c>
    </row>
    <row r="822" spans="1:18">
      <c r="A822" s="316" t="s">
        <v>13</v>
      </c>
      <c r="B822" s="316"/>
      <c r="C822" s="316"/>
      <c r="D822" s="316"/>
      <c r="E822" s="316"/>
      <c r="F822" s="316"/>
      <c r="G822" s="316"/>
      <c r="H822" s="316"/>
      <c r="I822" s="316"/>
      <c r="J822" s="316"/>
      <c r="K822" s="316"/>
      <c r="L822" s="316"/>
      <c r="M822" s="316"/>
      <c r="N822" s="316"/>
      <c r="O822" s="316"/>
      <c r="P822" s="316"/>
      <c r="Q822" s="316"/>
      <c r="R822" s="316"/>
    </row>
    <row r="823" spans="1:18">
      <c r="A823" s="306" t="s">
        <v>57</v>
      </c>
      <c r="B823" s="306"/>
      <c r="C823" s="306"/>
      <c r="D823" s="306"/>
      <c r="E823" s="306"/>
      <c r="F823" s="306"/>
      <c r="G823" s="306"/>
      <c r="H823" s="306"/>
      <c r="I823" s="306"/>
      <c r="J823" s="306"/>
      <c r="K823" s="306"/>
      <c r="L823" s="306"/>
      <c r="M823" s="306"/>
      <c r="N823" s="306"/>
      <c r="O823" s="306"/>
      <c r="P823" s="306"/>
      <c r="Q823" s="306"/>
      <c r="R823" s="306"/>
    </row>
    <row r="824" spans="1:18">
      <c r="A824" s="306" t="s">
        <v>43</v>
      </c>
      <c r="B824" s="306"/>
      <c r="C824" s="306"/>
      <c r="D824" s="306"/>
      <c r="E824" s="306"/>
      <c r="F824" s="306"/>
      <c r="G824" s="306"/>
      <c r="H824" s="306"/>
      <c r="I824" s="306"/>
      <c r="J824" s="306"/>
      <c r="K824" s="306"/>
      <c r="L824" s="306"/>
      <c r="M824" s="306"/>
      <c r="N824" s="306"/>
      <c r="O824" s="306"/>
      <c r="P824" s="306"/>
      <c r="Q824" s="306"/>
      <c r="R824" s="306"/>
    </row>
    <row r="825" spans="1:18" ht="17.399999999999999">
      <c r="A825" s="43" t="s">
        <v>251</v>
      </c>
      <c r="B825" s="43"/>
      <c r="C825" s="44"/>
      <c r="D825" s="44"/>
      <c r="E825" s="45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6"/>
    </row>
    <row r="826" spans="1:18" ht="17.399999999999999">
      <c r="A826" s="43"/>
      <c r="B826" s="43" t="s">
        <v>231</v>
      </c>
      <c r="C826" s="140" t="s">
        <v>252</v>
      </c>
      <c r="D826" s="140"/>
      <c r="E826" s="45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6"/>
    </row>
    <row r="827" spans="1:18" ht="17.399999999999999">
      <c r="A827" s="43"/>
      <c r="B827" s="43"/>
      <c r="C827" s="140" t="s">
        <v>253</v>
      </c>
      <c r="D827" s="140"/>
      <c r="E827" s="45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6"/>
    </row>
    <row r="828" spans="1:18" ht="17.399999999999999">
      <c r="A828" s="43"/>
      <c r="B828" s="43"/>
      <c r="C828" s="140" t="s">
        <v>254</v>
      </c>
      <c r="D828" s="140"/>
      <c r="E828" s="45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6"/>
    </row>
    <row r="829" spans="1:18" ht="17.399999999999999">
      <c r="A829" s="43"/>
      <c r="B829" s="43"/>
      <c r="C829" s="140" t="s">
        <v>255</v>
      </c>
      <c r="D829" s="140"/>
      <c r="E829" s="45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6"/>
    </row>
    <row r="830" spans="1:18">
      <c r="A830" s="28"/>
      <c r="B830" s="27" t="s">
        <v>300</v>
      </c>
      <c r="C830" s="27"/>
      <c r="D830" s="69"/>
      <c r="E830" s="70"/>
      <c r="F830" s="28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</row>
    <row r="831" spans="1:18">
      <c r="A831" s="34" t="s">
        <v>11</v>
      </c>
      <c r="B831" s="34" t="s">
        <v>14</v>
      </c>
      <c r="C831" s="34" t="s">
        <v>15</v>
      </c>
      <c r="D831" s="34" t="s">
        <v>6</v>
      </c>
      <c r="E831" s="34" t="s">
        <v>17</v>
      </c>
      <c r="F831" s="34" t="s">
        <v>36</v>
      </c>
      <c r="G831" s="308" t="s">
        <v>38</v>
      </c>
      <c r="H831" s="309"/>
      <c r="I831" s="310"/>
      <c r="J831" s="147" t="s">
        <v>89</v>
      </c>
      <c r="K831" s="148"/>
      <c r="L831" s="148"/>
      <c r="M831" s="148"/>
      <c r="N831" s="148"/>
      <c r="O831" s="148"/>
      <c r="P831" s="148"/>
      <c r="Q831" s="148"/>
      <c r="R831" s="149"/>
    </row>
    <row r="832" spans="1:18" ht="21">
      <c r="A832" s="35" t="s">
        <v>12</v>
      </c>
      <c r="B832" s="35"/>
      <c r="C832" s="35" t="s">
        <v>16</v>
      </c>
      <c r="D832" s="35" t="s">
        <v>35</v>
      </c>
      <c r="E832" s="35" t="s">
        <v>2</v>
      </c>
      <c r="F832" s="35" t="s">
        <v>37</v>
      </c>
      <c r="G832" s="74" t="s">
        <v>18</v>
      </c>
      <c r="H832" s="75" t="s">
        <v>19</v>
      </c>
      <c r="I832" s="76" t="s">
        <v>20</v>
      </c>
      <c r="J832" s="77" t="s">
        <v>21</v>
      </c>
      <c r="K832" s="75" t="s">
        <v>22</v>
      </c>
      <c r="L832" s="77" t="s">
        <v>23</v>
      </c>
      <c r="M832" s="75" t="s">
        <v>24</v>
      </c>
      <c r="N832" s="77" t="s">
        <v>25</v>
      </c>
      <c r="O832" s="75" t="s">
        <v>26</v>
      </c>
      <c r="P832" s="77" t="s">
        <v>27</v>
      </c>
      <c r="Q832" s="75" t="s">
        <v>28</v>
      </c>
      <c r="R832" s="75" t="s">
        <v>29</v>
      </c>
    </row>
    <row r="833" spans="1:18">
      <c r="A833" s="197">
        <v>18</v>
      </c>
      <c r="B833" s="162" t="s">
        <v>313</v>
      </c>
      <c r="C833" s="163" t="s">
        <v>314</v>
      </c>
      <c r="D833" s="165">
        <v>32000</v>
      </c>
      <c r="E833" s="163" t="s">
        <v>264</v>
      </c>
      <c r="F833" s="163" t="s">
        <v>213</v>
      </c>
      <c r="G833" s="164"/>
      <c r="H833" s="164"/>
      <c r="I833" s="164"/>
      <c r="J833" s="164"/>
      <c r="K833" s="164"/>
      <c r="L833" s="164"/>
      <c r="M833" s="164"/>
      <c r="N833" s="164"/>
      <c r="O833" s="164"/>
      <c r="P833" s="164"/>
      <c r="Q833" s="164"/>
      <c r="R833" s="164"/>
    </row>
    <row r="834" spans="1:18">
      <c r="A834" s="197">
        <v>19</v>
      </c>
      <c r="B834" s="122" t="s">
        <v>315</v>
      </c>
      <c r="C834" s="91" t="s">
        <v>316</v>
      </c>
      <c r="D834" s="92">
        <v>90000</v>
      </c>
      <c r="E834" s="91" t="s">
        <v>298</v>
      </c>
      <c r="F834" s="91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</row>
    <row r="835" spans="1:18">
      <c r="A835" s="127">
        <v>20</v>
      </c>
      <c r="B835" s="91" t="s">
        <v>317</v>
      </c>
      <c r="C835" s="91" t="s">
        <v>318</v>
      </c>
      <c r="D835" s="92">
        <v>18500</v>
      </c>
      <c r="E835" s="91" t="s">
        <v>298</v>
      </c>
      <c r="F835" s="91" t="s">
        <v>213</v>
      </c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</row>
    <row r="836" spans="1:18">
      <c r="A836" s="126"/>
      <c r="B836" s="126"/>
      <c r="C836" s="126" t="s">
        <v>319</v>
      </c>
      <c r="D836" s="155"/>
      <c r="E836" s="126"/>
      <c r="F836" s="126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</row>
    <row r="837" spans="1:18">
      <c r="A837" s="127">
        <v>21</v>
      </c>
      <c r="B837" s="91" t="s">
        <v>320</v>
      </c>
      <c r="C837" s="91" t="s">
        <v>322</v>
      </c>
      <c r="D837" s="92">
        <v>10000</v>
      </c>
      <c r="E837" s="91" t="s">
        <v>298</v>
      </c>
      <c r="F837" s="91"/>
      <c r="G837" s="91"/>
      <c r="H837" s="91"/>
      <c r="I837" s="91"/>
      <c r="J837" s="91"/>
      <c r="K837" s="91"/>
      <c r="L837" s="91"/>
      <c r="M837" s="90"/>
      <c r="N837" s="90"/>
      <c r="O837" s="90"/>
      <c r="P837" s="90"/>
      <c r="Q837" s="90"/>
      <c r="R837" s="90"/>
    </row>
    <row r="838" spans="1:18">
      <c r="A838" s="126"/>
      <c r="B838" s="126" t="s">
        <v>321</v>
      </c>
      <c r="C838" s="126" t="s">
        <v>323</v>
      </c>
      <c r="D838" s="155"/>
      <c r="E838" s="126"/>
      <c r="F838" s="126"/>
      <c r="G838" s="126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</row>
    <row r="839" spans="1:18">
      <c r="A839" s="127">
        <v>22</v>
      </c>
      <c r="B839" s="91" t="s">
        <v>324</v>
      </c>
      <c r="C839" s="91" t="s">
        <v>325</v>
      </c>
      <c r="D839" s="92">
        <v>50000</v>
      </c>
      <c r="E839" s="91" t="s">
        <v>298</v>
      </c>
      <c r="F839" s="91" t="s">
        <v>213</v>
      </c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</row>
    <row r="840" spans="1:18">
      <c r="A840" s="126"/>
      <c r="B840" s="126"/>
      <c r="C840" s="126" t="s">
        <v>326</v>
      </c>
      <c r="D840" s="155"/>
      <c r="E840" s="126"/>
      <c r="F840" s="126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</row>
    <row r="841" spans="1:18">
      <c r="A841" s="126"/>
      <c r="B841" s="126"/>
      <c r="C841" s="126" t="s">
        <v>327</v>
      </c>
      <c r="D841" s="155"/>
      <c r="E841" s="126"/>
      <c r="F841" s="126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</row>
    <row r="842" spans="1:18">
      <c r="A842" s="94"/>
      <c r="B842" s="94"/>
      <c r="C842" s="94" t="s">
        <v>328</v>
      </c>
      <c r="D842" s="156"/>
      <c r="E842" s="94"/>
      <c r="F842" s="94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</row>
    <row r="843" spans="1:18">
      <c r="A843" s="127">
        <v>23</v>
      </c>
      <c r="B843" s="91" t="s">
        <v>329</v>
      </c>
      <c r="C843" s="91" t="s">
        <v>330</v>
      </c>
      <c r="D843" s="92">
        <v>7500</v>
      </c>
      <c r="E843" s="91" t="s">
        <v>298</v>
      </c>
      <c r="F843" s="91" t="s">
        <v>213</v>
      </c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</row>
    <row r="844" spans="1:18">
      <c r="A844" s="94"/>
      <c r="B844" s="94"/>
      <c r="C844" s="94" t="s">
        <v>331</v>
      </c>
      <c r="D844" s="156"/>
      <c r="E844" s="94"/>
      <c r="F844" s="94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</row>
    <row r="845" spans="1:18">
      <c r="A845" s="127">
        <v>24</v>
      </c>
      <c r="B845" s="91" t="s">
        <v>332</v>
      </c>
      <c r="C845" s="91" t="s">
        <v>334</v>
      </c>
      <c r="D845" s="92">
        <v>16000</v>
      </c>
      <c r="E845" s="91" t="s">
        <v>264</v>
      </c>
      <c r="F845" s="91" t="s">
        <v>213</v>
      </c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</row>
    <row r="846" spans="1:18">
      <c r="A846" s="94"/>
      <c r="B846" s="94" t="s">
        <v>333</v>
      </c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</row>
    <row r="847" spans="1:18">
      <c r="A847" s="127">
        <v>25</v>
      </c>
      <c r="B847" s="91" t="s">
        <v>335</v>
      </c>
      <c r="C847" s="91" t="s">
        <v>336</v>
      </c>
      <c r="D847" s="92">
        <v>22000</v>
      </c>
      <c r="E847" s="91" t="s">
        <v>298</v>
      </c>
      <c r="F847" s="91" t="s">
        <v>213</v>
      </c>
      <c r="G847" s="90"/>
      <c r="H847" s="90"/>
      <c r="I847" s="90"/>
      <c r="J847" s="160"/>
      <c r="K847" s="90"/>
      <c r="L847" s="90"/>
      <c r="M847" s="90"/>
      <c r="N847" s="90"/>
      <c r="O847" s="90"/>
      <c r="P847" s="90"/>
      <c r="Q847" s="90"/>
      <c r="R847" s="90"/>
    </row>
    <row r="848" spans="1:18">
      <c r="A848" s="126"/>
      <c r="B848" s="126"/>
      <c r="C848" s="126" t="s">
        <v>337</v>
      </c>
      <c r="D848" s="126"/>
      <c r="E848" s="126"/>
      <c r="F848" s="126"/>
      <c r="G848" s="119"/>
      <c r="H848" s="119"/>
      <c r="I848" s="119"/>
      <c r="J848" s="118"/>
      <c r="K848" s="119"/>
      <c r="L848" s="119"/>
      <c r="M848" s="119"/>
      <c r="N848" s="119"/>
      <c r="O848" s="119"/>
      <c r="P848" s="119"/>
      <c r="Q848" s="119"/>
      <c r="R848" s="119"/>
    </row>
    <row r="849" spans="1:18">
      <c r="A849" s="94"/>
      <c r="B849" s="94"/>
      <c r="C849" s="94" t="s">
        <v>338</v>
      </c>
      <c r="D849" s="94"/>
      <c r="E849" s="94"/>
      <c r="F849" s="94"/>
      <c r="G849" s="93"/>
      <c r="H849" s="93"/>
      <c r="I849" s="93"/>
      <c r="J849" s="128"/>
      <c r="K849" s="93"/>
      <c r="L849" s="93"/>
      <c r="M849" s="93"/>
      <c r="N849" s="93"/>
      <c r="O849" s="93"/>
      <c r="P849" s="93"/>
      <c r="Q849" s="93"/>
      <c r="R849" s="94"/>
    </row>
    <row r="850" spans="1:18">
      <c r="A850" s="8"/>
      <c r="B850" s="8"/>
      <c r="C850" s="8"/>
      <c r="D850" s="8"/>
      <c r="E850" s="8"/>
      <c r="F850" s="8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8"/>
    </row>
    <row r="851" spans="1:18">
      <c r="A851" s="8"/>
      <c r="B851" s="8"/>
      <c r="C851" s="8"/>
      <c r="D851" s="8"/>
      <c r="E851" s="8"/>
      <c r="F851" s="8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8"/>
    </row>
    <row r="852" spans="1:18">
      <c r="A852" s="8"/>
      <c r="B852" s="8"/>
      <c r="C852" s="8"/>
      <c r="D852" s="8"/>
      <c r="E852" s="8"/>
      <c r="F852" s="8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8"/>
    </row>
    <row r="853" spans="1:18">
      <c r="A853" s="8"/>
      <c r="B853" s="8"/>
      <c r="C853" s="8"/>
      <c r="D853" s="8"/>
      <c r="E853" s="8"/>
      <c r="F853" s="8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8"/>
    </row>
    <row r="854" spans="1:18">
      <c r="A854" s="311">
        <v>34</v>
      </c>
      <c r="B854" s="312"/>
      <c r="C854" s="312"/>
      <c r="D854" s="312"/>
      <c r="E854" s="312"/>
      <c r="F854" s="312"/>
      <c r="G854" s="312"/>
      <c r="H854" s="312"/>
      <c r="I854" s="312"/>
      <c r="J854" s="312"/>
      <c r="K854" s="312"/>
      <c r="L854" s="312"/>
      <c r="M854" s="312"/>
      <c r="N854" s="312"/>
      <c r="O854" s="312"/>
      <c r="P854" s="312"/>
      <c r="Q854" s="312"/>
      <c r="R854" s="312"/>
    </row>
    <row r="855" spans="1:18">
      <c r="A855" s="306" t="s">
        <v>57</v>
      </c>
      <c r="B855" s="306"/>
      <c r="C855" s="306"/>
      <c r="D855" s="306"/>
      <c r="E855" s="306"/>
      <c r="F855" s="306"/>
      <c r="G855" s="306"/>
      <c r="H855" s="306"/>
      <c r="I855" s="306"/>
      <c r="J855" s="306"/>
      <c r="K855" s="306"/>
      <c r="L855" s="306"/>
      <c r="M855" s="306"/>
      <c r="N855" s="306"/>
      <c r="O855" s="306"/>
      <c r="P855" s="306"/>
      <c r="Q855" s="306"/>
      <c r="R855" s="306"/>
    </row>
    <row r="856" spans="1:18">
      <c r="A856" s="306" t="s">
        <v>43</v>
      </c>
      <c r="B856" s="306"/>
      <c r="C856" s="306"/>
      <c r="D856" s="306"/>
      <c r="E856" s="306"/>
      <c r="F856" s="306"/>
      <c r="G856" s="306"/>
      <c r="H856" s="306"/>
      <c r="I856" s="306"/>
      <c r="J856" s="306"/>
      <c r="K856" s="306"/>
      <c r="L856" s="306"/>
      <c r="M856" s="306"/>
      <c r="N856" s="306"/>
      <c r="O856" s="306"/>
      <c r="P856" s="306"/>
      <c r="Q856" s="306"/>
      <c r="R856" s="306"/>
    </row>
    <row r="857" spans="1:18" ht="17.399999999999999">
      <c r="A857" s="43" t="s">
        <v>251</v>
      </c>
      <c r="B857" s="43"/>
      <c r="C857" s="44"/>
      <c r="D857" s="44"/>
      <c r="E857" s="45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6"/>
    </row>
    <row r="858" spans="1:18" ht="17.399999999999999">
      <c r="A858" s="43"/>
      <c r="B858" s="43" t="s">
        <v>231</v>
      </c>
      <c r="C858" s="140" t="s">
        <v>252</v>
      </c>
      <c r="D858" s="140"/>
      <c r="E858" s="45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6"/>
    </row>
    <row r="859" spans="1:18" ht="17.399999999999999">
      <c r="A859" s="43"/>
      <c r="B859" s="43"/>
      <c r="C859" s="140" t="s">
        <v>253</v>
      </c>
      <c r="D859" s="140"/>
      <c r="E859" s="45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6"/>
    </row>
    <row r="860" spans="1:18" ht="17.399999999999999">
      <c r="A860" s="43"/>
      <c r="B860" s="43"/>
      <c r="C860" s="140" t="s">
        <v>254</v>
      </c>
      <c r="D860" s="140"/>
      <c r="E860" s="45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6"/>
    </row>
    <row r="861" spans="1:18" ht="17.399999999999999">
      <c r="A861" s="43"/>
      <c r="B861" s="43"/>
      <c r="C861" s="140" t="s">
        <v>255</v>
      </c>
      <c r="D861" s="140"/>
      <c r="E861" s="45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6"/>
    </row>
    <row r="862" spans="1:18">
      <c r="A862" s="28"/>
      <c r="B862" s="27" t="s">
        <v>300</v>
      </c>
      <c r="C862" s="27"/>
      <c r="D862" s="69"/>
      <c r="E862" s="70"/>
      <c r="F862" s="28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</row>
    <row r="863" spans="1:18">
      <c r="A863" s="34" t="s">
        <v>11</v>
      </c>
      <c r="B863" s="34" t="s">
        <v>14</v>
      </c>
      <c r="C863" s="34" t="s">
        <v>15</v>
      </c>
      <c r="D863" s="34" t="s">
        <v>6</v>
      </c>
      <c r="E863" s="34" t="s">
        <v>17</v>
      </c>
      <c r="F863" s="34" t="s">
        <v>36</v>
      </c>
      <c r="G863" s="308" t="s">
        <v>38</v>
      </c>
      <c r="H863" s="309"/>
      <c r="I863" s="310"/>
      <c r="J863" s="157" t="s">
        <v>89</v>
      </c>
      <c r="K863" s="158"/>
      <c r="L863" s="158"/>
      <c r="M863" s="158"/>
      <c r="N863" s="158"/>
      <c r="O863" s="158"/>
      <c r="P863" s="158"/>
      <c r="Q863" s="158"/>
      <c r="R863" s="159"/>
    </row>
    <row r="864" spans="1:18" ht="21">
      <c r="A864" s="35" t="s">
        <v>12</v>
      </c>
      <c r="B864" s="35"/>
      <c r="C864" s="35" t="s">
        <v>16</v>
      </c>
      <c r="D864" s="35" t="s">
        <v>35</v>
      </c>
      <c r="E864" s="35" t="s">
        <v>2</v>
      </c>
      <c r="F864" s="35" t="s">
        <v>37</v>
      </c>
      <c r="G864" s="74" t="s">
        <v>18</v>
      </c>
      <c r="H864" s="75" t="s">
        <v>19</v>
      </c>
      <c r="I864" s="76" t="s">
        <v>20</v>
      </c>
      <c r="J864" s="77" t="s">
        <v>21</v>
      </c>
      <c r="K864" s="75" t="s">
        <v>22</v>
      </c>
      <c r="L864" s="77" t="s">
        <v>23</v>
      </c>
      <c r="M864" s="75" t="s">
        <v>24</v>
      </c>
      <c r="N864" s="77" t="s">
        <v>25</v>
      </c>
      <c r="O864" s="75" t="s">
        <v>26</v>
      </c>
      <c r="P864" s="77" t="s">
        <v>27</v>
      </c>
      <c r="Q864" s="75" t="s">
        <v>28</v>
      </c>
      <c r="R864" s="75" t="s">
        <v>29</v>
      </c>
    </row>
    <row r="865" spans="1:18">
      <c r="A865" s="127">
        <v>26</v>
      </c>
      <c r="B865" s="91" t="s">
        <v>339</v>
      </c>
      <c r="C865" s="91" t="s">
        <v>340</v>
      </c>
      <c r="D865" s="92">
        <v>42000</v>
      </c>
      <c r="E865" s="91" t="s">
        <v>298</v>
      </c>
      <c r="F865" s="91" t="s">
        <v>213</v>
      </c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</row>
    <row r="866" spans="1:18">
      <c r="A866" s="126"/>
      <c r="B866" s="119"/>
      <c r="C866" s="126" t="s">
        <v>341</v>
      </c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</row>
    <row r="867" spans="1:18">
      <c r="A867" s="94"/>
      <c r="B867" s="93"/>
      <c r="C867" s="94" t="s">
        <v>342</v>
      </c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</row>
    <row r="868" spans="1:18">
      <c r="A868" s="127">
        <v>27</v>
      </c>
      <c r="B868" s="91" t="s">
        <v>343</v>
      </c>
      <c r="C868" s="91" t="s">
        <v>344</v>
      </c>
      <c r="D868" s="92">
        <v>7900</v>
      </c>
      <c r="E868" s="91" t="s">
        <v>298</v>
      </c>
      <c r="F868" s="91" t="s">
        <v>213</v>
      </c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</row>
    <row r="869" spans="1:18">
      <c r="A869" s="126"/>
      <c r="B869" s="119"/>
      <c r="C869" s="126" t="s">
        <v>345</v>
      </c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</row>
    <row r="870" spans="1:18">
      <c r="A870" s="94"/>
      <c r="B870" s="93"/>
      <c r="C870" s="94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</row>
    <row r="871" spans="1:18">
      <c r="A871" s="127">
        <v>28</v>
      </c>
      <c r="B871" s="91" t="s">
        <v>346</v>
      </c>
      <c r="C871" s="91" t="s">
        <v>347</v>
      </c>
      <c r="D871" s="92">
        <v>29000</v>
      </c>
      <c r="E871" s="91" t="s">
        <v>298</v>
      </c>
      <c r="F871" s="91" t="s">
        <v>213</v>
      </c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</row>
    <row r="872" spans="1:18">
      <c r="A872" s="126"/>
      <c r="B872" s="119"/>
      <c r="C872" s="126" t="s">
        <v>348</v>
      </c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</row>
    <row r="873" spans="1:18">
      <c r="A873" s="94"/>
      <c r="B873" s="93"/>
      <c r="C873" s="94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</row>
    <row r="874" spans="1:18">
      <c r="A874" s="127">
        <v>29</v>
      </c>
      <c r="B874" s="91" t="s">
        <v>349</v>
      </c>
      <c r="C874" s="91" t="s">
        <v>350</v>
      </c>
      <c r="D874" s="92">
        <v>5000</v>
      </c>
      <c r="E874" s="91" t="s">
        <v>298</v>
      </c>
      <c r="F874" s="91" t="s">
        <v>213</v>
      </c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</row>
    <row r="875" spans="1:18">
      <c r="A875" s="126"/>
      <c r="B875" s="119"/>
      <c r="C875" s="126" t="s">
        <v>351</v>
      </c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</row>
    <row r="876" spans="1:18">
      <c r="A876" s="94"/>
      <c r="B876" s="93"/>
      <c r="C876" s="94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</row>
    <row r="877" spans="1:18">
      <c r="A877" s="127">
        <v>30</v>
      </c>
      <c r="B877" s="91" t="s">
        <v>352</v>
      </c>
      <c r="C877" s="91" t="s">
        <v>353</v>
      </c>
      <c r="D877" s="92">
        <v>100000</v>
      </c>
      <c r="E877" s="91" t="s">
        <v>298</v>
      </c>
      <c r="F877" s="91" t="s">
        <v>213</v>
      </c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</row>
    <row r="878" spans="1:18">
      <c r="A878" s="126"/>
      <c r="B878" s="119"/>
      <c r="C878" s="126" t="s">
        <v>354</v>
      </c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</row>
    <row r="879" spans="1:18">
      <c r="A879" s="94"/>
      <c r="B879" s="93"/>
      <c r="C879" s="94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</row>
    <row r="880" spans="1:18">
      <c r="A880" s="127">
        <v>31</v>
      </c>
      <c r="B880" s="91" t="s">
        <v>355</v>
      </c>
      <c r="C880" s="91" t="s">
        <v>357</v>
      </c>
      <c r="D880" s="92">
        <v>130000</v>
      </c>
      <c r="E880" s="91" t="s">
        <v>298</v>
      </c>
      <c r="F880" s="91" t="s">
        <v>213</v>
      </c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</row>
    <row r="881" spans="1:18">
      <c r="A881" s="94"/>
      <c r="B881" s="94" t="s">
        <v>356</v>
      </c>
      <c r="C881" s="94" t="s">
        <v>358</v>
      </c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</row>
    <row r="882" spans="1:18">
      <c r="A882" s="8"/>
      <c r="B882" s="8"/>
      <c r="C882" s="8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42">
        <v>35</v>
      </c>
    </row>
    <row r="883" spans="1:18">
      <c r="A883" s="8"/>
      <c r="B883" s="8"/>
      <c r="C883" s="8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8"/>
    </row>
    <row r="884" spans="1:18">
      <c r="A884" s="307" t="s">
        <v>13</v>
      </c>
      <c r="B884" s="307"/>
      <c r="C884" s="307"/>
      <c r="D884" s="307"/>
      <c r="E884" s="307"/>
      <c r="F884" s="307"/>
      <c r="G884" s="307"/>
      <c r="H884" s="307"/>
      <c r="I884" s="307"/>
      <c r="J884" s="307"/>
      <c r="K884" s="307"/>
      <c r="L884" s="307"/>
      <c r="M884" s="307"/>
      <c r="N884" s="307"/>
      <c r="O884" s="307"/>
      <c r="P884" s="307"/>
      <c r="Q884" s="307"/>
      <c r="R884" s="307"/>
    </row>
    <row r="885" spans="1:18">
      <c r="A885" s="306" t="s">
        <v>57</v>
      </c>
      <c r="B885" s="306"/>
      <c r="C885" s="306"/>
      <c r="D885" s="306"/>
      <c r="E885" s="306"/>
      <c r="F885" s="306"/>
      <c r="G885" s="306"/>
      <c r="H885" s="306"/>
      <c r="I885" s="306"/>
      <c r="J885" s="306"/>
      <c r="K885" s="306"/>
      <c r="L885" s="306"/>
      <c r="M885" s="306"/>
      <c r="N885" s="306"/>
      <c r="O885" s="306"/>
      <c r="P885" s="306"/>
      <c r="Q885" s="306"/>
      <c r="R885" s="306"/>
    </row>
    <row r="886" spans="1:18">
      <c r="A886" s="306" t="s">
        <v>43</v>
      </c>
      <c r="B886" s="306"/>
      <c r="C886" s="306"/>
      <c r="D886" s="306"/>
      <c r="E886" s="306"/>
      <c r="F886" s="306"/>
      <c r="G886" s="306"/>
      <c r="H886" s="306"/>
      <c r="I886" s="306"/>
      <c r="J886" s="306"/>
      <c r="K886" s="306"/>
      <c r="L886" s="306"/>
      <c r="M886" s="306"/>
      <c r="N886" s="306"/>
      <c r="O886" s="306"/>
      <c r="P886" s="306"/>
      <c r="Q886" s="306"/>
      <c r="R886" s="306"/>
    </row>
    <row r="887" spans="1:18" ht="17.399999999999999">
      <c r="A887" s="43" t="s">
        <v>251</v>
      </c>
      <c r="B887" s="43"/>
      <c r="C887" s="44"/>
      <c r="D887" s="44"/>
      <c r="E887" s="45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6"/>
    </row>
    <row r="888" spans="1:18" ht="17.399999999999999">
      <c r="A888" s="43"/>
      <c r="B888" s="43" t="s">
        <v>231</v>
      </c>
      <c r="C888" s="140" t="s">
        <v>252</v>
      </c>
      <c r="D888" s="140"/>
      <c r="E888" s="45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6"/>
    </row>
    <row r="889" spans="1:18" ht="17.399999999999999">
      <c r="A889" s="43"/>
      <c r="B889" s="43"/>
      <c r="C889" s="140" t="s">
        <v>253</v>
      </c>
      <c r="D889" s="140"/>
      <c r="E889" s="45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6"/>
    </row>
    <row r="890" spans="1:18" ht="17.399999999999999">
      <c r="A890" s="43"/>
      <c r="B890" s="43"/>
      <c r="C890" s="140" t="s">
        <v>254</v>
      </c>
      <c r="D890" s="140"/>
      <c r="E890" s="45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6"/>
    </row>
    <row r="891" spans="1:18" ht="17.399999999999999">
      <c r="A891" s="43"/>
      <c r="B891" s="43"/>
      <c r="C891" s="140" t="s">
        <v>255</v>
      </c>
      <c r="D891" s="140"/>
      <c r="E891" s="45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6"/>
    </row>
    <row r="892" spans="1:18">
      <c r="A892" s="28"/>
      <c r="B892" s="27" t="s">
        <v>300</v>
      </c>
      <c r="C892" s="27"/>
      <c r="D892" s="69"/>
      <c r="E892" s="70"/>
      <c r="F892" s="28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</row>
    <row r="893" spans="1:18">
      <c r="A893" s="34" t="s">
        <v>11</v>
      </c>
      <c r="B893" s="34" t="s">
        <v>14</v>
      </c>
      <c r="C893" s="34" t="s">
        <v>15</v>
      </c>
      <c r="D893" s="34" t="s">
        <v>6</v>
      </c>
      <c r="E893" s="34" t="s">
        <v>17</v>
      </c>
      <c r="F893" s="34" t="s">
        <v>36</v>
      </c>
      <c r="G893" s="308" t="s">
        <v>38</v>
      </c>
      <c r="H893" s="309"/>
      <c r="I893" s="310"/>
      <c r="J893" s="157" t="s">
        <v>89</v>
      </c>
      <c r="K893" s="158"/>
      <c r="L893" s="158"/>
      <c r="M893" s="158"/>
      <c r="N893" s="158"/>
      <c r="O893" s="158"/>
      <c r="P893" s="158"/>
      <c r="Q893" s="158"/>
      <c r="R893" s="159"/>
    </row>
    <row r="894" spans="1:18" ht="21">
      <c r="A894" s="35" t="s">
        <v>12</v>
      </c>
      <c r="B894" s="35"/>
      <c r="C894" s="35" t="s">
        <v>16</v>
      </c>
      <c r="D894" s="35" t="s">
        <v>35</v>
      </c>
      <c r="E894" s="35" t="s">
        <v>2</v>
      </c>
      <c r="F894" s="35" t="s">
        <v>37</v>
      </c>
      <c r="G894" s="74" t="s">
        <v>18</v>
      </c>
      <c r="H894" s="75" t="s">
        <v>19</v>
      </c>
      <c r="I894" s="76" t="s">
        <v>20</v>
      </c>
      <c r="J894" s="77" t="s">
        <v>21</v>
      </c>
      <c r="K894" s="75" t="s">
        <v>22</v>
      </c>
      <c r="L894" s="77" t="s">
        <v>23</v>
      </c>
      <c r="M894" s="75" t="s">
        <v>24</v>
      </c>
      <c r="N894" s="77" t="s">
        <v>25</v>
      </c>
      <c r="O894" s="75" t="s">
        <v>26</v>
      </c>
      <c r="P894" s="77" t="s">
        <v>27</v>
      </c>
      <c r="Q894" s="75" t="s">
        <v>28</v>
      </c>
      <c r="R894" s="75" t="s">
        <v>29</v>
      </c>
    </row>
    <row r="895" spans="1:18">
      <c r="A895" s="127">
        <v>32</v>
      </c>
      <c r="B895" s="91" t="s">
        <v>359</v>
      </c>
      <c r="C895" s="91" t="s">
        <v>360</v>
      </c>
      <c r="D895" s="92">
        <v>37200</v>
      </c>
      <c r="E895" s="91" t="s">
        <v>298</v>
      </c>
      <c r="F895" s="91" t="s">
        <v>40</v>
      </c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</row>
    <row r="896" spans="1:18">
      <c r="A896" s="126"/>
      <c r="B896" s="126" t="s">
        <v>30</v>
      </c>
      <c r="C896" s="126" t="s">
        <v>361</v>
      </c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</row>
    <row r="897" spans="1:18">
      <c r="A897" s="127">
        <v>33</v>
      </c>
      <c r="B897" s="91" t="s">
        <v>339</v>
      </c>
      <c r="C897" s="91" t="s">
        <v>362</v>
      </c>
      <c r="D897" s="92">
        <v>16000</v>
      </c>
      <c r="E897" s="91" t="s">
        <v>298</v>
      </c>
      <c r="F897" s="91" t="s">
        <v>40</v>
      </c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</row>
    <row r="898" spans="1:18">
      <c r="A898" s="126"/>
      <c r="B898" s="119"/>
      <c r="C898" s="126" t="s">
        <v>363</v>
      </c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</row>
    <row r="899" spans="1:18">
      <c r="A899" s="127">
        <v>34</v>
      </c>
      <c r="B899" s="91" t="s">
        <v>346</v>
      </c>
      <c r="C899" s="91" t="s">
        <v>347</v>
      </c>
      <c r="D899" s="92">
        <v>29000</v>
      </c>
      <c r="E899" s="91" t="s">
        <v>298</v>
      </c>
      <c r="F899" s="91" t="s">
        <v>40</v>
      </c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</row>
    <row r="900" spans="1:18">
      <c r="A900" s="126"/>
      <c r="B900" s="119"/>
      <c r="C900" s="126" t="s">
        <v>348</v>
      </c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</row>
    <row r="901" spans="1:18">
      <c r="A901" s="127">
        <v>35</v>
      </c>
      <c r="B901" s="91" t="s">
        <v>364</v>
      </c>
      <c r="C901" s="91" t="s">
        <v>365</v>
      </c>
      <c r="D901" s="92">
        <v>35000</v>
      </c>
      <c r="E901" s="91" t="s">
        <v>298</v>
      </c>
      <c r="F901" s="91" t="s">
        <v>213</v>
      </c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</row>
    <row r="902" spans="1:18" s="112" customFormat="1">
      <c r="A902" s="126"/>
      <c r="B902" s="119"/>
      <c r="C902" s="126" t="s">
        <v>366</v>
      </c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</row>
    <row r="903" spans="1:18" s="112" customFormat="1">
      <c r="A903" s="127">
        <v>36</v>
      </c>
      <c r="B903" s="91" t="s">
        <v>364</v>
      </c>
      <c r="C903" s="91" t="s">
        <v>367</v>
      </c>
      <c r="D903" s="92">
        <v>72600</v>
      </c>
      <c r="E903" s="91" t="s">
        <v>298</v>
      </c>
      <c r="F903" s="91" t="s">
        <v>34</v>
      </c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</row>
    <row r="904" spans="1:18">
      <c r="A904" s="126"/>
      <c r="B904" s="126"/>
      <c r="C904" s="126" t="s">
        <v>368</v>
      </c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</row>
    <row r="905" spans="1:18">
      <c r="A905" s="127">
        <v>37</v>
      </c>
      <c r="B905" s="91" t="s">
        <v>359</v>
      </c>
      <c r="C905" s="91" t="s">
        <v>369</v>
      </c>
      <c r="D905" s="92">
        <v>13000</v>
      </c>
      <c r="E905" s="91" t="s">
        <v>298</v>
      </c>
      <c r="F905" s="91" t="s">
        <v>32</v>
      </c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</row>
    <row r="906" spans="1:18">
      <c r="A906" s="127">
        <v>38</v>
      </c>
      <c r="B906" s="91" t="s">
        <v>359</v>
      </c>
      <c r="C906" s="91" t="s">
        <v>370</v>
      </c>
      <c r="D906" s="92">
        <v>3500</v>
      </c>
      <c r="E906" s="91" t="s">
        <v>298</v>
      </c>
      <c r="F906" s="91" t="s">
        <v>32</v>
      </c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</row>
    <row r="907" spans="1:18">
      <c r="A907" s="126"/>
      <c r="B907" s="119"/>
      <c r="C907" s="126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</row>
    <row r="908" spans="1:18">
      <c r="A908" s="127">
        <v>39</v>
      </c>
      <c r="B908" s="91" t="s">
        <v>359</v>
      </c>
      <c r="C908" s="91" t="s">
        <v>371</v>
      </c>
      <c r="D908" s="92">
        <v>5000</v>
      </c>
      <c r="E908" s="91" t="s">
        <v>298</v>
      </c>
      <c r="F908" s="91" t="s">
        <v>32</v>
      </c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</row>
    <row r="909" spans="1:18">
      <c r="A909" s="126"/>
      <c r="B909" s="126"/>
      <c r="C909" s="126" t="s">
        <v>372</v>
      </c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</row>
    <row r="910" spans="1:18">
      <c r="A910" s="127">
        <v>40</v>
      </c>
      <c r="B910" s="91" t="s">
        <v>373</v>
      </c>
      <c r="C910" s="91" t="s">
        <v>374</v>
      </c>
      <c r="D910" s="92">
        <v>6000</v>
      </c>
      <c r="E910" s="91" t="s">
        <v>264</v>
      </c>
      <c r="F910" s="91" t="s">
        <v>32</v>
      </c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</row>
    <row r="911" spans="1:18">
      <c r="A911" s="94"/>
      <c r="B911" s="94" t="s">
        <v>30</v>
      </c>
      <c r="C911" s="94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</row>
    <row r="912" spans="1:18">
      <c r="A912" s="8"/>
      <c r="B912" s="112"/>
      <c r="C912" s="8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42">
        <v>36</v>
      </c>
    </row>
    <row r="913" spans="1:18">
      <c r="A913" s="307" t="s">
        <v>13</v>
      </c>
      <c r="B913" s="307"/>
      <c r="C913" s="307"/>
      <c r="D913" s="307"/>
      <c r="E913" s="307"/>
      <c r="F913" s="307"/>
      <c r="G913" s="307"/>
      <c r="H913" s="307"/>
      <c r="I913" s="307"/>
      <c r="J913" s="307"/>
      <c r="K913" s="307"/>
      <c r="L913" s="307"/>
      <c r="M913" s="307"/>
      <c r="N913" s="307"/>
      <c r="O913" s="307"/>
      <c r="P913" s="307"/>
      <c r="Q913" s="307"/>
      <c r="R913" s="307"/>
    </row>
    <row r="914" spans="1:18">
      <c r="A914" s="306" t="s">
        <v>57</v>
      </c>
      <c r="B914" s="306"/>
      <c r="C914" s="306"/>
      <c r="D914" s="306"/>
      <c r="E914" s="306"/>
      <c r="F914" s="306"/>
      <c r="G914" s="306"/>
      <c r="H914" s="306"/>
      <c r="I914" s="306"/>
      <c r="J914" s="306"/>
      <c r="K914" s="306"/>
      <c r="L914" s="306"/>
      <c r="M914" s="306"/>
      <c r="N914" s="306"/>
      <c r="O914" s="306"/>
      <c r="P914" s="306"/>
      <c r="Q914" s="306"/>
      <c r="R914" s="306"/>
    </row>
    <row r="915" spans="1:18">
      <c r="A915" s="306" t="s">
        <v>43</v>
      </c>
      <c r="B915" s="306"/>
      <c r="C915" s="306"/>
      <c r="D915" s="306"/>
      <c r="E915" s="306"/>
      <c r="F915" s="306"/>
      <c r="G915" s="306"/>
      <c r="H915" s="306"/>
      <c r="I915" s="306"/>
      <c r="J915" s="306"/>
      <c r="K915" s="306"/>
      <c r="L915" s="306"/>
      <c r="M915" s="306"/>
      <c r="N915" s="306"/>
      <c r="O915" s="306"/>
      <c r="P915" s="306"/>
      <c r="Q915" s="306"/>
      <c r="R915" s="306"/>
    </row>
    <row r="916" spans="1:18" ht="17.399999999999999">
      <c r="A916" s="43" t="s">
        <v>251</v>
      </c>
      <c r="B916" s="43"/>
      <c r="C916" s="44"/>
      <c r="D916" s="44"/>
      <c r="E916" s="45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6"/>
    </row>
    <row r="917" spans="1:18" ht="17.399999999999999">
      <c r="A917" s="43"/>
      <c r="B917" s="43" t="s">
        <v>231</v>
      </c>
      <c r="C917" s="140" t="s">
        <v>252</v>
      </c>
      <c r="D917" s="140"/>
      <c r="E917" s="45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6"/>
    </row>
    <row r="918" spans="1:18" ht="17.399999999999999">
      <c r="A918" s="43"/>
      <c r="B918" s="43"/>
      <c r="C918" s="140" t="s">
        <v>253</v>
      </c>
      <c r="D918" s="140"/>
      <c r="E918" s="45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6"/>
    </row>
    <row r="919" spans="1:18" ht="17.399999999999999">
      <c r="A919" s="43"/>
      <c r="B919" s="43"/>
      <c r="C919" s="140" t="s">
        <v>254</v>
      </c>
      <c r="D919" s="140"/>
      <c r="E919" s="45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6"/>
    </row>
    <row r="920" spans="1:18" ht="17.399999999999999">
      <c r="A920" s="43"/>
      <c r="B920" s="43"/>
      <c r="C920" s="140" t="s">
        <v>255</v>
      </c>
      <c r="D920" s="140"/>
      <c r="E920" s="45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6"/>
    </row>
    <row r="921" spans="1:18">
      <c r="A921" s="28"/>
      <c r="B921" s="27" t="s">
        <v>300</v>
      </c>
      <c r="C921" s="27"/>
      <c r="D921" s="69"/>
      <c r="E921" s="70"/>
      <c r="F921" s="28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</row>
    <row r="922" spans="1:18">
      <c r="A922" s="34" t="s">
        <v>11</v>
      </c>
      <c r="B922" s="34" t="s">
        <v>14</v>
      </c>
      <c r="C922" s="34" t="s">
        <v>15</v>
      </c>
      <c r="D922" s="34" t="s">
        <v>6</v>
      </c>
      <c r="E922" s="34" t="s">
        <v>17</v>
      </c>
      <c r="F922" s="34" t="s">
        <v>36</v>
      </c>
      <c r="G922" s="308" t="s">
        <v>38</v>
      </c>
      <c r="H922" s="309"/>
      <c r="I922" s="310"/>
      <c r="J922" s="166" t="s">
        <v>89</v>
      </c>
      <c r="K922" s="167"/>
      <c r="L922" s="167"/>
      <c r="M922" s="167"/>
      <c r="N922" s="167"/>
      <c r="O922" s="167"/>
      <c r="P922" s="167"/>
      <c r="Q922" s="167"/>
      <c r="R922" s="168"/>
    </row>
    <row r="923" spans="1:18" ht="21">
      <c r="A923" s="35" t="s">
        <v>12</v>
      </c>
      <c r="B923" s="35"/>
      <c r="C923" s="35" t="s">
        <v>16</v>
      </c>
      <c r="D923" s="35" t="s">
        <v>35</v>
      </c>
      <c r="E923" s="35" t="s">
        <v>2</v>
      </c>
      <c r="F923" s="35" t="s">
        <v>37</v>
      </c>
      <c r="G923" s="74" t="s">
        <v>18</v>
      </c>
      <c r="H923" s="75" t="s">
        <v>19</v>
      </c>
      <c r="I923" s="76" t="s">
        <v>20</v>
      </c>
      <c r="J923" s="77" t="s">
        <v>21</v>
      </c>
      <c r="K923" s="75" t="s">
        <v>22</v>
      </c>
      <c r="L923" s="77" t="s">
        <v>23</v>
      </c>
      <c r="M923" s="75" t="s">
        <v>24</v>
      </c>
      <c r="N923" s="77" t="s">
        <v>25</v>
      </c>
      <c r="O923" s="75" t="s">
        <v>26</v>
      </c>
      <c r="P923" s="77" t="s">
        <v>27</v>
      </c>
      <c r="Q923" s="75" t="s">
        <v>28</v>
      </c>
      <c r="R923" s="75" t="s">
        <v>29</v>
      </c>
    </row>
    <row r="924" spans="1:18">
      <c r="A924" s="127">
        <v>41</v>
      </c>
      <c r="B924" s="91" t="s">
        <v>375</v>
      </c>
      <c r="C924" s="91" t="s">
        <v>376</v>
      </c>
      <c r="D924" s="92">
        <v>7500</v>
      </c>
      <c r="E924" s="91" t="s">
        <v>298</v>
      </c>
      <c r="F924" s="91" t="s">
        <v>32</v>
      </c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</row>
    <row r="925" spans="1:18">
      <c r="A925" s="126"/>
      <c r="B925" s="126"/>
      <c r="C925" s="126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</row>
    <row r="926" spans="1:18">
      <c r="A926" s="127">
        <v>42</v>
      </c>
      <c r="B926" s="91" t="s">
        <v>335</v>
      </c>
      <c r="C926" s="91" t="s">
        <v>377</v>
      </c>
      <c r="D926" s="92">
        <v>21000</v>
      </c>
      <c r="E926" s="91" t="s">
        <v>298</v>
      </c>
      <c r="F926" s="91" t="s">
        <v>32</v>
      </c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</row>
    <row r="927" spans="1:18">
      <c r="A927" s="126"/>
      <c r="B927" s="119"/>
      <c r="C927" s="126" t="s">
        <v>378</v>
      </c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</row>
    <row r="928" spans="1:18">
      <c r="A928" s="127">
        <v>43</v>
      </c>
      <c r="B928" s="91" t="s">
        <v>335</v>
      </c>
      <c r="C928" s="91" t="s">
        <v>379</v>
      </c>
      <c r="D928" s="92">
        <v>7100</v>
      </c>
      <c r="E928" s="91" t="s">
        <v>298</v>
      </c>
      <c r="F928" s="91" t="s">
        <v>32</v>
      </c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</row>
    <row r="929" spans="1:18">
      <c r="A929" s="94"/>
      <c r="B929" s="93"/>
      <c r="C929" s="94" t="s">
        <v>380</v>
      </c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</row>
    <row r="930" spans="1:18">
      <c r="A930" s="127">
        <v>44</v>
      </c>
      <c r="B930" s="91" t="s">
        <v>394</v>
      </c>
      <c r="C930" s="91" t="s">
        <v>395</v>
      </c>
      <c r="D930" s="92">
        <v>30000</v>
      </c>
      <c r="E930" s="91" t="s">
        <v>298</v>
      </c>
      <c r="F930" s="91" t="s">
        <v>34</v>
      </c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</row>
    <row r="931" spans="1:18">
      <c r="A931" s="94"/>
      <c r="B931" s="93"/>
      <c r="C931" s="94" t="s">
        <v>396</v>
      </c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</row>
    <row r="932" spans="1:18">
      <c r="A932" s="112"/>
      <c r="B932" s="8"/>
      <c r="C932" s="8"/>
      <c r="D932" s="143"/>
      <c r="E932" s="8"/>
      <c r="F932" s="8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</row>
    <row r="933" spans="1:18">
      <c r="A933" s="112"/>
      <c r="B933" s="8"/>
      <c r="C933" s="8"/>
      <c r="D933" s="143"/>
      <c r="E933" s="8"/>
      <c r="F933" s="8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</row>
    <row r="934" spans="1:18">
      <c r="A934" s="112"/>
      <c r="B934" s="8"/>
      <c r="C934" s="8"/>
      <c r="D934" s="143"/>
      <c r="E934" s="8"/>
      <c r="F934" s="8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</row>
    <row r="935" spans="1:18">
      <c r="A935" s="112"/>
      <c r="B935" s="8"/>
      <c r="C935" s="8"/>
      <c r="D935" s="143"/>
      <c r="E935" s="8"/>
      <c r="F935" s="8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</row>
    <row r="936" spans="1:18">
      <c r="A936" s="112"/>
      <c r="B936" s="8"/>
      <c r="C936" s="8"/>
      <c r="D936" s="143"/>
      <c r="E936" s="8"/>
      <c r="F936" s="8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</row>
    <row r="937" spans="1:18">
      <c r="A937" s="112"/>
      <c r="B937" s="8"/>
      <c r="C937" s="8"/>
      <c r="D937" s="143"/>
      <c r="E937" s="8"/>
      <c r="F937" s="8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</row>
    <row r="938" spans="1:18">
      <c r="A938" s="112"/>
      <c r="B938" s="8"/>
      <c r="C938" s="8"/>
      <c r="D938" s="143"/>
      <c r="E938" s="8"/>
      <c r="F938" s="8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</row>
    <row r="939" spans="1:18">
      <c r="A939" s="112"/>
      <c r="B939" s="8"/>
      <c r="C939" s="8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</row>
    <row r="940" spans="1:18">
      <c r="A940" s="112"/>
      <c r="B940" s="8"/>
      <c r="C940" s="8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</row>
    <row r="941" spans="1:18">
      <c r="A941" s="112"/>
      <c r="B941" s="8"/>
      <c r="C941" s="8"/>
      <c r="D941" s="143"/>
      <c r="E941" s="8"/>
      <c r="F941" s="8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42">
        <v>37</v>
      </c>
    </row>
    <row r="942" spans="1:18">
      <c r="A942" s="306" t="s">
        <v>13</v>
      </c>
      <c r="B942" s="306"/>
      <c r="C942" s="306"/>
      <c r="D942" s="306"/>
      <c r="E942" s="306"/>
      <c r="F942" s="306"/>
      <c r="G942" s="306"/>
      <c r="H942" s="306"/>
      <c r="I942" s="306"/>
      <c r="J942" s="306"/>
      <c r="K942" s="306"/>
      <c r="L942" s="306"/>
      <c r="M942" s="306"/>
      <c r="N942" s="306"/>
      <c r="O942" s="306"/>
      <c r="P942" s="306"/>
      <c r="Q942" s="306"/>
      <c r="R942" s="306"/>
    </row>
    <row r="943" spans="1:18">
      <c r="A943" s="306" t="s">
        <v>57</v>
      </c>
      <c r="B943" s="306"/>
      <c r="C943" s="306"/>
      <c r="D943" s="306"/>
      <c r="E943" s="306"/>
      <c r="F943" s="306"/>
      <c r="G943" s="306"/>
      <c r="H943" s="306"/>
      <c r="I943" s="306"/>
      <c r="J943" s="306"/>
      <c r="K943" s="306"/>
      <c r="L943" s="306"/>
      <c r="M943" s="306"/>
      <c r="N943" s="306"/>
      <c r="O943" s="306"/>
      <c r="P943" s="306"/>
      <c r="Q943" s="306"/>
      <c r="R943" s="306"/>
    </row>
    <row r="944" spans="1:18">
      <c r="A944" s="306" t="s">
        <v>43</v>
      </c>
      <c r="B944" s="306"/>
      <c r="C944" s="306"/>
      <c r="D944" s="306"/>
      <c r="E944" s="306"/>
      <c r="F944" s="306"/>
      <c r="G944" s="306"/>
      <c r="H944" s="306"/>
      <c r="I944" s="306"/>
      <c r="J944" s="306"/>
      <c r="K944" s="306"/>
      <c r="L944" s="306"/>
      <c r="M944" s="306"/>
      <c r="N944" s="306"/>
      <c r="O944" s="306"/>
      <c r="P944" s="306"/>
      <c r="Q944" s="306"/>
      <c r="R944" s="306"/>
    </row>
    <row r="945" spans="1:18" ht="17.399999999999999">
      <c r="A945" s="43" t="s">
        <v>251</v>
      </c>
      <c r="B945" s="43"/>
      <c r="C945" s="44"/>
      <c r="D945" s="44"/>
      <c r="E945" s="45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6"/>
    </row>
    <row r="946" spans="1:18" ht="17.399999999999999">
      <c r="A946" s="43"/>
      <c r="B946" s="43" t="s">
        <v>231</v>
      </c>
      <c r="C946" s="140" t="s">
        <v>252</v>
      </c>
      <c r="D946" s="140"/>
      <c r="E946" s="45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6"/>
    </row>
    <row r="947" spans="1:18" ht="17.399999999999999">
      <c r="A947" s="43"/>
      <c r="B947" s="43"/>
      <c r="C947" s="140" t="s">
        <v>253</v>
      </c>
      <c r="D947" s="140"/>
      <c r="E947" s="45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6"/>
    </row>
    <row r="948" spans="1:18" ht="17.399999999999999">
      <c r="A948" s="43"/>
      <c r="B948" s="43"/>
      <c r="C948" s="140" t="s">
        <v>254</v>
      </c>
      <c r="D948" s="140"/>
      <c r="E948" s="45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6"/>
    </row>
    <row r="949" spans="1:18" ht="17.399999999999999">
      <c r="A949" s="43"/>
      <c r="B949" s="43"/>
      <c r="C949" s="140" t="s">
        <v>255</v>
      </c>
      <c r="D949" s="140"/>
      <c r="E949" s="45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6"/>
    </row>
    <row r="950" spans="1:18">
      <c r="A950" s="28"/>
      <c r="B950" s="27" t="s">
        <v>381</v>
      </c>
      <c r="C950" s="27"/>
      <c r="D950" s="69"/>
      <c r="E950" s="70"/>
      <c r="F950" s="28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</row>
    <row r="951" spans="1:18">
      <c r="A951" s="34" t="s">
        <v>11</v>
      </c>
      <c r="B951" s="34" t="s">
        <v>14</v>
      </c>
      <c r="C951" s="34" t="s">
        <v>15</v>
      </c>
      <c r="D951" s="34" t="s">
        <v>6</v>
      </c>
      <c r="E951" s="34" t="s">
        <v>17</v>
      </c>
      <c r="F951" s="34" t="s">
        <v>36</v>
      </c>
      <c r="G951" s="308" t="s">
        <v>38</v>
      </c>
      <c r="H951" s="309"/>
      <c r="I951" s="310"/>
      <c r="J951" s="166" t="s">
        <v>89</v>
      </c>
      <c r="K951" s="167"/>
      <c r="L951" s="167"/>
      <c r="M951" s="167"/>
      <c r="N951" s="167"/>
      <c r="O951" s="167"/>
      <c r="P951" s="167"/>
      <c r="Q951" s="167"/>
      <c r="R951" s="168"/>
    </row>
    <row r="952" spans="1:18" ht="21">
      <c r="A952" s="35" t="s">
        <v>12</v>
      </c>
      <c r="B952" s="35"/>
      <c r="C952" s="35" t="s">
        <v>16</v>
      </c>
      <c r="D952" s="35" t="s">
        <v>35</v>
      </c>
      <c r="E952" s="35" t="s">
        <v>2</v>
      </c>
      <c r="F952" s="35" t="s">
        <v>37</v>
      </c>
      <c r="G952" s="74" t="s">
        <v>18</v>
      </c>
      <c r="H952" s="75" t="s">
        <v>19</v>
      </c>
      <c r="I952" s="76" t="s">
        <v>20</v>
      </c>
      <c r="J952" s="77" t="s">
        <v>21</v>
      </c>
      <c r="K952" s="75" t="s">
        <v>22</v>
      </c>
      <c r="L952" s="77" t="s">
        <v>23</v>
      </c>
      <c r="M952" s="75" t="s">
        <v>24</v>
      </c>
      <c r="N952" s="77" t="s">
        <v>25</v>
      </c>
      <c r="O952" s="75" t="s">
        <v>26</v>
      </c>
      <c r="P952" s="77" t="s">
        <v>27</v>
      </c>
      <c r="Q952" s="75" t="s">
        <v>28</v>
      </c>
      <c r="R952" s="75" t="s">
        <v>29</v>
      </c>
    </row>
    <row r="953" spans="1:18">
      <c r="A953" s="127">
        <v>1</v>
      </c>
      <c r="B953" s="91" t="s">
        <v>382</v>
      </c>
      <c r="C953" s="91" t="s">
        <v>386</v>
      </c>
      <c r="D953" s="92">
        <v>200000</v>
      </c>
      <c r="E953" s="91" t="s">
        <v>298</v>
      </c>
      <c r="F953" s="91" t="s">
        <v>213</v>
      </c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</row>
    <row r="954" spans="1:18">
      <c r="A954" s="126"/>
      <c r="B954" s="126" t="s">
        <v>383</v>
      </c>
      <c r="C954" s="126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</row>
    <row r="955" spans="1:18">
      <c r="A955" s="127">
        <v>2</v>
      </c>
      <c r="B955" s="91" t="s">
        <v>387</v>
      </c>
      <c r="C955" s="91" t="s">
        <v>405</v>
      </c>
      <c r="D955" s="92">
        <v>30000</v>
      </c>
      <c r="E955" s="91" t="s">
        <v>298</v>
      </c>
      <c r="F955" s="91" t="s">
        <v>213</v>
      </c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</row>
    <row r="956" spans="1:18">
      <c r="A956" s="126"/>
      <c r="B956" s="126"/>
      <c r="C956" s="126" t="s">
        <v>406</v>
      </c>
      <c r="D956" s="155"/>
      <c r="E956" s="126"/>
      <c r="F956" s="126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</row>
    <row r="957" spans="1:18">
      <c r="A957" s="94"/>
      <c r="B957" s="93"/>
      <c r="C957" s="94" t="s">
        <v>407</v>
      </c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</row>
    <row r="958" spans="1:18">
      <c r="A958" s="127">
        <v>3</v>
      </c>
      <c r="B958" s="91" t="s">
        <v>388</v>
      </c>
      <c r="C958" s="91" t="s">
        <v>405</v>
      </c>
      <c r="D958" s="92">
        <v>15000</v>
      </c>
      <c r="E958" s="91" t="s">
        <v>298</v>
      </c>
      <c r="F958" s="91" t="s">
        <v>213</v>
      </c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</row>
    <row r="959" spans="1:18">
      <c r="A959" s="126"/>
      <c r="B959" s="126" t="s">
        <v>389</v>
      </c>
      <c r="C959" s="126" t="s">
        <v>406</v>
      </c>
      <c r="D959" s="155"/>
      <c r="E959" s="126"/>
      <c r="F959" s="126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</row>
    <row r="960" spans="1:18">
      <c r="A960" s="94"/>
      <c r="B960" s="93"/>
      <c r="C960" s="94" t="s">
        <v>408</v>
      </c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</row>
    <row r="961" spans="1:18">
      <c r="A961" s="127">
        <v>4</v>
      </c>
      <c r="B961" s="91" t="s">
        <v>390</v>
      </c>
      <c r="C961" s="91" t="s">
        <v>392</v>
      </c>
      <c r="D961" s="92">
        <v>150000</v>
      </c>
      <c r="E961" s="91" t="s">
        <v>298</v>
      </c>
      <c r="F961" s="91" t="s">
        <v>40</v>
      </c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</row>
    <row r="962" spans="1:18">
      <c r="A962" s="126"/>
      <c r="B962" s="126" t="s">
        <v>391</v>
      </c>
      <c r="C962" s="126" t="s">
        <v>393</v>
      </c>
      <c r="D962" s="155"/>
      <c r="E962" s="126"/>
      <c r="F962" s="126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</row>
    <row r="963" spans="1:18">
      <c r="A963" s="94"/>
      <c r="B963" s="93"/>
      <c r="C963" s="94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</row>
    <row r="964" spans="1:18">
      <c r="A964" s="127">
        <v>5</v>
      </c>
      <c r="B964" s="91" t="s">
        <v>382</v>
      </c>
      <c r="C964" s="91" t="s">
        <v>384</v>
      </c>
      <c r="D964" s="92">
        <v>250000</v>
      </c>
      <c r="E964" s="91" t="s">
        <v>298</v>
      </c>
      <c r="F964" s="91" t="s">
        <v>34</v>
      </c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</row>
    <row r="965" spans="1:18">
      <c r="A965" s="94"/>
      <c r="B965" s="94" t="s">
        <v>397</v>
      </c>
      <c r="C965" s="94" t="s">
        <v>385</v>
      </c>
      <c r="D965" s="156"/>
      <c r="E965" s="94"/>
      <c r="F965" s="94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</row>
    <row r="966" spans="1:18">
      <c r="A966" s="127">
        <v>6</v>
      </c>
      <c r="B966" s="91" t="s">
        <v>382</v>
      </c>
      <c r="C966" s="91" t="s">
        <v>384</v>
      </c>
      <c r="D966" s="92">
        <v>150000</v>
      </c>
      <c r="E966" s="91" t="s">
        <v>298</v>
      </c>
      <c r="F966" s="91" t="s">
        <v>32</v>
      </c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</row>
    <row r="967" spans="1:18">
      <c r="A967" s="94"/>
      <c r="B967" s="94" t="s">
        <v>397</v>
      </c>
      <c r="C967" s="94" t="s">
        <v>385</v>
      </c>
      <c r="D967" s="156"/>
      <c r="E967" s="94"/>
      <c r="F967" s="94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</row>
    <row r="968" spans="1:18">
      <c r="A968" s="127">
        <v>5</v>
      </c>
      <c r="B968" s="91" t="s">
        <v>382</v>
      </c>
      <c r="C968" s="91" t="s">
        <v>384</v>
      </c>
      <c r="D968" s="92">
        <v>250000</v>
      </c>
      <c r="E968" s="91" t="s">
        <v>298</v>
      </c>
      <c r="F968" s="91" t="s">
        <v>40</v>
      </c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</row>
    <row r="969" spans="1:18">
      <c r="A969" s="94"/>
      <c r="B969" s="94" t="s">
        <v>397</v>
      </c>
      <c r="C969" s="94" t="s">
        <v>385</v>
      </c>
      <c r="D969" s="156"/>
      <c r="E969" s="94"/>
      <c r="F969" s="94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</row>
    <row r="970" spans="1:18">
      <c r="A970" s="112"/>
      <c r="B970" s="8"/>
      <c r="C970" s="8"/>
      <c r="D970" s="143"/>
      <c r="E970" s="8"/>
      <c r="F970" s="8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42">
        <v>38</v>
      </c>
    </row>
    <row r="971" spans="1:18">
      <c r="A971" s="306" t="s">
        <v>13</v>
      </c>
      <c r="B971" s="306"/>
      <c r="C971" s="306"/>
      <c r="D971" s="306"/>
      <c r="E971" s="306"/>
      <c r="F971" s="306"/>
      <c r="G971" s="306"/>
      <c r="H971" s="306"/>
      <c r="I971" s="306"/>
      <c r="J971" s="306"/>
      <c r="K971" s="306"/>
      <c r="L971" s="306"/>
      <c r="M971" s="306"/>
      <c r="N971" s="306"/>
      <c r="O971" s="306"/>
      <c r="P971" s="306"/>
      <c r="Q971" s="306"/>
      <c r="R971" s="306"/>
    </row>
    <row r="972" spans="1:18">
      <c r="A972" s="306" t="s">
        <v>57</v>
      </c>
      <c r="B972" s="306"/>
      <c r="C972" s="306"/>
      <c r="D972" s="306"/>
      <c r="E972" s="306"/>
      <c r="F972" s="306"/>
      <c r="G972" s="306"/>
      <c r="H972" s="306"/>
      <c r="I972" s="306"/>
      <c r="J972" s="306"/>
      <c r="K972" s="306"/>
      <c r="L972" s="306"/>
      <c r="M972" s="306"/>
      <c r="N972" s="306"/>
      <c r="O972" s="306"/>
      <c r="P972" s="306"/>
      <c r="Q972" s="306"/>
      <c r="R972" s="306"/>
    </row>
    <row r="973" spans="1:18">
      <c r="A973" s="306" t="s">
        <v>43</v>
      </c>
      <c r="B973" s="306"/>
      <c r="C973" s="306"/>
      <c r="D973" s="306"/>
      <c r="E973" s="306"/>
      <c r="F973" s="306"/>
      <c r="G973" s="306"/>
      <c r="H973" s="306"/>
      <c r="I973" s="306"/>
      <c r="J973" s="306"/>
      <c r="K973" s="306"/>
      <c r="L973" s="306"/>
      <c r="M973" s="306"/>
      <c r="N973" s="306"/>
      <c r="O973" s="306"/>
      <c r="P973" s="306"/>
      <c r="Q973" s="306"/>
      <c r="R973" s="306"/>
    </row>
    <row r="974" spans="1:18" ht="17.399999999999999">
      <c r="A974" s="43" t="s">
        <v>251</v>
      </c>
      <c r="B974" s="43"/>
      <c r="C974" s="44"/>
      <c r="D974" s="44"/>
      <c r="E974" s="45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6"/>
    </row>
    <row r="975" spans="1:18" ht="17.399999999999999">
      <c r="A975" s="43"/>
      <c r="B975" s="43" t="s">
        <v>231</v>
      </c>
      <c r="C975" s="140" t="s">
        <v>252</v>
      </c>
      <c r="D975" s="140"/>
      <c r="E975" s="45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6"/>
    </row>
    <row r="976" spans="1:18" ht="17.399999999999999">
      <c r="A976" s="43"/>
      <c r="B976" s="43"/>
      <c r="C976" s="140" t="s">
        <v>253</v>
      </c>
      <c r="D976" s="140"/>
      <c r="E976" s="45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6"/>
    </row>
    <row r="977" spans="1:18" ht="17.399999999999999">
      <c r="A977" s="43"/>
      <c r="B977" s="43"/>
      <c r="C977" s="140" t="s">
        <v>254</v>
      </c>
      <c r="D977" s="140"/>
      <c r="E977" s="45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6"/>
    </row>
    <row r="978" spans="1:18" ht="17.399999999999999">
      <c r="A978" s="43"/>
      <c r="B978" s="43"/>
      <c r="C978" s="140" t="s">
        <v>255</v>
      </c>
      <c r="D978" s="140"/>
      <c r="E978" s="45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6"/>
    </row>
    <row r="979" spans="1:18">
      <c r="A979" s="28"/>
      <c r="B979" s="27" t="s">
        <v>381</v>
      </c>
      <c r="C979" s="27"/>
      <c r="D979" s="69"/>
      <c r="E979" s="70"/>
      <c r="F979" s="28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</row>
    <row r="980" spans="1:18">
      <c r="A980" s="34" t="s">
        <v>11</v>
      </c>
      <c r="B980" s="34" t="s">
        <v>14</v>
      </c>
      <c r="C980" s="34" t="s">
        <v>15</v>
      </c>
      <c r="D980" s="34" t="s">
        <v>6</v>
      </c>
      <c r="E980" s="34" t="s">
        <v>17</v>
      </c>
      <c r="F980" s="34" t="s">
        <v>36</v>
      </c>
      <c r="G980" s="308" t="s">
        <v>38</v>
      </c>
      <c r="H980" s="309"/>
      <c r="I980" s="310"/>
      <c r="J980" s="169" t="s">
        <v>89</v>
      </c>
      <c r="K980" s="170"/>
      <c r="L980" s="170"/>
      <c r="M980" s="170"/>
      <c r="N980" s="170"/>
      <c r="O980" s="170"/>
      <c r="P980" s="170"/>
      <c r="Q980" s="170"/>
      <c r="R980" s="171"/>
    </row>
    <row r="981" spans="1:18" ht="21">
      <c r="A981" s="35" t="s">
        <v>12</v>
      </c>
      <c r="B981" s="35"/>
      <c r="C981" s="35" t="s">
        <v>16</v>
      </c>
      <c r="D981" s="35" t="s">
        <v>35</v>
      </c>
      <c r="E981" s="35" t="s">
        <v>2</v>
      </c>
      <c r="F981" s="35" t="s">
        <v>37</v>
      </c>
      <c r="G981" s="74" t="s">
        <v>18</v>
      </c>
      <c r="H981" s="75" t="s">
        <v>19</v>
      </c>
      <c r="I981" s="76" t="s">
        <v>20</v>
      </c>
      <c r="J981" s="77" t="s">
        <v>21</v>
      </c>
      <c r="K981" s="75" t="s">
        <v>22</v>
      </c>
      <c r="L981" s="77" t="s">
        <v>23</v>
      </c>
      <c r="M981" s="75" t="s">
        <v>24</v>
      </c>
      <c r="N981" s="77" t="s">
        <v>25</v>
      </c>
      <c r="O981" s="75" t="s">
        <v>26</v>
      </c>
      <c r="P981" s="77" t="s">
        <v>27</v>
      </c>
      <c r="Q981" s="75" t="s">
        <v>28</v>
      </c>
      <c r="R981" s="75" t="s">
        <v>29</v>
      </c>
    </row>
    <row r="982" spans="1:18">
      <c r="A982" s="127">
        <v>7</v>
      </c>
      <c r="B982" s="91" t="s">
        <v>409</v>
      </c>
      <c r="C982" s="91" t="s">
        <v>410</v>
      </c>
      <c r="D982" s="92">
        <v>140000</v>
      </c>
      <c r="E982" s="91" t="s">
        <v>298</v>
      </c>
      <c r="F982" s="91" t="s">
        <v>213</v>
      </c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</row>
    <row r="983" spans="1:18">
      <c r="A983" s="126"/>
      <c r="B983" s="126" t="s">
        <v>389</v>
      </c>
      <c r="C983" s="126" t="s">
        <v>411</v>
      </c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</row>
    <row r="984" spans="1:18">
      <c r="A984" s="126"/>
      <c r="B984" s="126"/>
      <c r="C984" s="126" t="s">
        <v>412</v>
      </c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</row>
    <row r="985" spans="1:18">
      <c r="A985" s="126"/>
      <c r="B985" s="126"/>
      <c r="C985" s="126" t="s">
        <v>413</v>
      </c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</row>
    <row r="986" spans="1:18">
      <c r="A986" s="126"/>
      <c r="B986" s="126"/>
      <c r="C986" s="126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</row>
    <row r="987" spans="1:18">
      <c r="A987" s="127">
        <v>8</v>
      </c>
      <c r="B987" s="91" t="s">
        <v>414</v>
      </c>
      <c r="C987" s="91" t="s">
        <v>416</v>
      </c>
      <c r="D987" s="92">
        <v>260000</v>
      </c>
      <c r="E987" s="91" t="s">
        <v>298</v>
      </c>
      <c r="F987" s="91" t="s">
        <v>213</v>
      </c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</row>
    <row r="988" spans="1:18">
      <c r="A988" s="126"/>
      <c r="B988" s="126" t="s">
        <v>415</v>
      </c>
      <c r="C988" s="126" t="s">
        <v>417</v>
      </c>
      <c r="D988" s="155"/>
      <c r="E988" s="126"/>
      <c r="F988" s="126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</row>
    <row r="989" spans="1:18">
      <c r="A989" s="119"/>
      <c r="B989" s="126"/>
      <c r="C989" s="126" t="s">
        <v>418</v>
      </c>
      <c r="D989" s="155"/>
      <c r="E989" s="126"/>
      <c r="F989" s="126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</row>
    <row r="990" spans="1:18">
      <c r="A990" s="119"/>
      <c r="B990" s="126"/>
      <c r="C990" s="126" t="s">
        <v>419</v>
      </c>
      <c r="D990" s="155"/>
      <c r="E990" s="126"/>
      <c r="F990" s="126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</row>
    <row r="991" spans="1:18">
      <c r="A991" s="119"/>
      <c r="B991" s="126"/>
      <c r="C991" s="126" t="s">
        <v>413</v>
      </c>
      <c r="D991" s="155"/>
      <c r="E991" s="126"/>
      <c r="F991" s="126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</row>
    <row r="992" spans="1:18">
      <c r="A992" s="93"/>
      <c r="B992" s="94"/>
      <c r="C992" s="94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</row>
    <row r="993" spans="1:18">
      <c r="A993" s="127">
        <v>9</v>
      </c>
      <c r="B993" s="91" t="s">
        <v>535</v>
      </c>
      <c r="C993" s="91" t="s">
        <v>537</v>
      </c>
      <c r="D993" s="92">
        <v>30000</v>
      </c>
      <c r="E993" s="91" t="s">
        <v>298</v>
      </c>
      <c r="F993" s="91" t="s">
        <v>213</v>
      </c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</row>
    <row r="994" spans="1:18">
      <c r="A994" s="119"/>
      <c r="B994" s="126" t="s">
        <v>536</v>
      </c>
      <c r="C994" s="126" t="s">
        <v>538</v>
      </c>
      <c r="D994" s="155"/>
      <c r="E994" s="126"/>
      <c r="F994" s="126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</row>
    <row r="995" spans="1:18">
      <c r="A995" s="93"/>
      <c r="B995" s="94"/>
      <c r="C995" s="94"/>
      <c r="D995" s="156"/>
      <c r="E995" s="94"/>
      <c r="F995" s="94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</row>
    <row r="996" spans="1:18">
      <c r="A996" s="112"/>
      <c r="B996" s="8"/>
      <c r="C996" s="8"/>
      <c r="D996" s="143"/>
      <c r="E996" s="8"/>
      <c r="F996" s="8"/>
      <c r="G996" s="112"/>
      <c r="H996" s="112"/>
      <c r="I996" s="112"/>
      <c r="J996" s="112"/>
      <c r="K996" s="112"/>
      <c r="L996" s="112"/>
      <c r="M996" s="112"/>
      <c r="N996" s="112"/>
      <c r="O996" s="112"/>
      <c r="P996" s="112"/>
      <c r="Q996" s="112"/>
      <c r="R996" s="112"/>
    </row>
    <row r="997" spans="1:18">
      <c r="A997" s="112"/>
      <c r="B997" s="8"/>
      <c r="C997" s="8"/>
      <c r="D997" s="143"/>
      <c r="E997" s="8"/>
      <c r="F997" s="8"/>
      <c r="G997" s="112"/>
      <c r="H997" s="112"/>
      <c r="I997" s="112"/>
      <c r="J997" s="112"/>
      <c r="K997" s="112"/>
      <c r="L997" s="112"/>
      <c r="M997" s="112"/>
      <c r="N997" s="112"/>
      <c r="O997" s="112"/>
      <c r="P997" s="112"/>
      <c r="Q997" s="112"/>
      <c r="R997" s="112"/>
    </row>
    <row r="998" spans="1:18">
      <c r="A998" s="112"/>
      <c r="B998" s="8"/>
      <c r="C998" s="8"/>
      <c r="D998" s="143"/>
      <c r="E998" s="8"/>
      <c r="F998" s="8"/>
      <c r="G998" s="112"/>
      <c r="H998" s="112"/>
      <c r="I998" s="112"/>
      <c r="J998" s="112"/>
      <c r="K998" s="112"/>
      <c r="L998" s="112"/>
      <c r="M998" s="112"/>
      <c r="N998" s="112"/>
      <c r="O998" s="112"/>
      <c r="P998" s="112"/>
      <c r="Q998" s="112"/>
      <c r="R998" s="142">
        <v>39</v>
      </c>
    </row>
    <row r="999" spans="1:18">
      <c r="A999" s="112"/>
      <c r="B999" s="8"/>
      <c r="C999" s="8"/>
      <c r="D999" s="143"/>
      <c r="E999" s="8"/>
      <c r="F999" s="8"/>
      <c r="G999" s="112"/>
      <c r="H999" s="112"/>
      <c r="I999" s="112"/>
      <c r="J999" s="112"/>
      <c r="K999" s="112"/>
      <c r="L999" s="112"/>
      <c r="M999" s="112"/>
      <c r="N999" s="112"/>
      <c r="O999" s="112"/>
      <c r="P999" s="112"/>
      <c r="Q999" s="112"/>
      <c r="R999" s="8"/>
    </row>
    <row r="1000" spans="1:18">
      <c r="A1000" s="306" t="s">
        <v>13</v>
      </c>
      <c r="B1000" s="306"/>
      <c r="C1000" s="306"/>
      <c r="D1000" s="306"/>
      <c r="E1000" s="306"/>
      <c r="F1000" s="306"/>
      <c r="G1000" s="306"/>
      <c r="H1000" s="306"/>
      <c r="I1000" s="306"/>
      <c r="J1000" s="306"/>
      <c r="K1000" s="306"/>
      <c r="L1000" s="306"/>
      <c r="M1000" s="306"/>
      <c r="N1000" s="306"/>
      <c r="O1000" s="306"/>
      <c r="P1000" s="306"/>
      <c r="Q1000" s="306"/>
      <c r="R1000" s="306"/>
    </row>
    <row r="1001" spans="1:18">
      <c r="A1001" s="306" t="s">
        <v>57</v>
      </c>
      <c r="B1001" s="306"/>
      <c r="C1001" s="306"/>
      <c r="D1001" s="306"/>
      <c r="E1001" s="306"/>
      <c r="F1001" s="306"/>
      <c r="G1001" s="306"/>
      <c r="H1001" s="306"/>
      <c r="I1001" s="306"/>
      <c r="J1001" s="306"/>
      <c r="K1001" s="306"/>
      <c r="L1001" s="306"/>
      <c r="M1001" s="306"/>
      <c r="N1001" s="306"/>
      <c r="O1001" s="306"/>
      <c r="P1001" s="306"/>
      <c r="Q1001" s="306"/>
      <c r="R1001" s="306"/>
    </row>
    <row r="1002" spans="1:18">
      <c r="A1002" s="306" t="s">
        <v>43</v>
      </c>
      <c r="B1002" s="306"/>
      <c r="C1002" s="306"/>
      <c r="D1002" s="306"/>
      <c r="E1002" s="306"/>
      <c r="F1002" s="306"/>
      <c r="G1002" s="306"/>
      <c r="H1002" s="306"/>
      <c r="I1002" s="306"/>
      <c r="J1002" s="306"/>
      <c r="K1002" s="306"/>
      <c r="L1002" s="306"/>
      <c r="M1002" s="306"/>
      <c r="N1002" s="306"/>
      <c r="O1002" s="306"/>
      <c r="P1002" s="306"/>
      <c r="Q1002" s="306"/>
      <c r="R1002" s="306"/>
    </row>
    <row r="1003" spans="1:18" ht="17.399999999999999">
      <c r="A1003" s="43" t="s">
        <v>251</v>
      </c>
      <c r="B1003" s="43"/>
      <c r="C1003" s="44"/>
      <c r="D1003" s="44"/>
      <c r="E1003" s="45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6"/>
    </row>
    <row r="1004" spans="1:18" ht="17.399999999999999">
      <c r="A1004" s="43"/>
      <c r="B1004" s="43" t="s">
        <v>231</v>
      </c>
      <c r="C1004" s="140" t="s">
        <v>252</v>
      </c>
      <c r="D1004" s="140"/>
      <c r="E1004" s="45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6"/>
    </row>
    <row r="1005" spans="1:18" ht="17.399999999999999">
      <c r="A1005" s="43"/>
      <c r="B1005" s="43"/>
      <c r="C1005" s="140" t="s">
        <v>253</v>
      </c>
      <c r="D1005" s="140"/>
      <c r="E1005" s="45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6"/>
    </row>
    <row r="1006" spans="1:18" ht="17.399999999999999">
      <c r="A1006" s="43"/>
      <c r="B1006" s="43"/>
      <c r="C1006" s="140" t="s">
        <v>254</v>
      </c>
      <c r="D1006" s="140"/>
      <c r="E1006" s="45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6"/>
    </row>
    <row r="1007" spans="1:18" ht="17.399999999999999">
      <c r="A1007" s="43"/>
      <c r="B1007" s="43"/>
      <c r="C1007" s="140" t="s">
        <v>255</v>
      </c>
      <c r="D1007" s="140"/>
      <c r="E1007" s="45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6"/>
    </row>
    <row r="1008" spans="1:18">
      <c r="A1008" s="28"/>
      <c r="B1008" s="27" t="s">
        <v>398</v>
      </c>
      <c r="C1008" s="27"/>
      <c r="D1008" s="69"/>
      <c r="E1008" s="70"/>
      <c r="F1008" s="28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</row>
    <row r="1009" spans="1:18">
      <c r="A1009" s="34" t="s">
        <v>11</v>
      </c>
      <c r="B1009" s="34" t="s">
        <v>14</v>
      </c>
      <c r="C1009" s="34" t="s">
        <v>15</v>
      </c>
      <c r="D1009" s="34" t="s">
        <v>6</v>
      </c>
      <c r="E1009" s="34" t="s">
        <v>17</v>
      </c>
      <c r="F1009" s="34" t="s">
        <v>36</v>
      </c>
      <c r="G1009" s="308" t="s">
        <v>38</v>
      </c>
      <c r="H1009" s="309"/>
      <c r="I1009" s="310"/>
      <c r="J1009" s="166" t="s">
        <v>89</v>
      </c>
      <c r="K1009" s="167"/>
      <c r="L1009" s="167"/>
      <c r="M1009" s="167"/>
      <c r="N1009" s="167"/>
      <c r="O1009" s="167"/>
      <c r="P1009" s="167"/>
      <c r="Q1009" s="167"/>
      <c r="R1009" s="168"/>
    </row>
    <row r="1010" spans="1:18" ht="21">
      <c r="A1010" s="35" t="s">
        <v>12</v>
      </c>
      <c r="B1010" s="35"/>
      <c r="C1010" s="35" t="s">
        <v>16</v>
      </c>
      <c r="D1010" s="35" t="s">
        <v>35</v>
      </c>
      <c r="E1010" s="35" t="s">
        <v>2</v>
      </c>
      <c r="F1010" s="35" t="s">
        <v>37</v>
      </c>
      <c r="G1010" s="74" t="s">
        <v>18</v>
      </c>
      <c r="H1010" s="75" t="s">
        <v>19</v>
      </c>
      <c r="I1010" s="76" t="s">
        <v>20</v>
      </c>
      <c r="J1010" s="77" t="s">
        <v>21</v>
      </c>
      <c r="K1010" s="75" t="s">
        <v>22</v>
      </c>
      <c r="L1010" s="77" t="s">
        <v>23</v>
      </c>
      <c r="M1010" s="75" t="s">
        <v>24</v>
      </c>
      <c r="N1010" s="77" t="s">
        <v>25</v>
      </c>
      <c r="O1010" s="75" t="s">
        <v>26</v>
      </c>
      <c r="P1010" s="77" t="s">
        <v>27</v>
      </c>
      <c r="Q1010" s="75" t="s">
        <v>28</v>
      </c>
      <c r="R1010" s="75" t="s">
        <v>29</v>
      </c>
    </row>
    <row r="1011" spans="1:18">
      <c r="A1011" s="127">
        <v>1</v>
      </c>
      <c r="B1011" s="91" t="s">
        <v>399</v>
      </c>
      <c r="C1011" s="91" t="s">
        <v>420</v>
      </c>
      <c r="D1011" s="92">
        <v>4000</v>
      </c>
      <c r="E1011" s="91" t="s">
        <v>298</v>
      </c>
      <c r="F1011" s="91" t="s">
        <v>213</v>
      </c>
      <c r="G1011" s="90"/>
      <c r="H1011" s="90"/>
      <c r="I1011" s="90"/>
      <c r="J1011" s="90"/>
      <c r="K1011" s="90"/>
      <c r="L1011" s="90"/>
      <c r="M1011" s="90"/>
      <c r="N1011" s="90"/>
      <c r="O1011" s="90"/>
      <c r="P1011" s="90"/>
      <c r="Q1011" s="90"/>
      <c r="R1011" s="90"/>
    </row>
    <row r="1012" spans="1:18">
      <c r="A1012" s="126"/>
      <c r="B1012" s="126"/>
      <c r="C1012" s="126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</row>
    <row r="1013" spans="1:18">
      <c r="A1013" s="127">
        <v>2</v>
      </c>
      <c r="B1013" s="91" t="s">
        <v>400</v>
      </c>
      <c r="C1013" s="91" t="s">
        <v>401</v>
      </c>
      <c r="D1013" s="92">
        <v>1500000</v>
      </c>
      <c r="E1013" s="91" t="s">
        <v>298</v>
      </c>
      <c r="F1013" s="91" t="s">
        <v>213</v>
      </c>
      <c r="G1013" s="90"/>
      <c r="H1013" s="90"/>
      <c r="I1013" s="90"/>
      <c r="J1013" s="90"/>
      <c r="K1013" s="90"/>
      <c r="L1013" s="90"/>
      <c r="M1013" s="90"/>
      <c r="N1013" s="90"/>
      <c r="O1013" s="90"/>
      <c r="P1013" s="90"/>
      <c r="Q1013" s="90"/>
      <c r="R1013" s="90"/>
    </row>
    <row r="1014" spans="1:18">
      <c r="A1014" s="126"/>
      <c r="B1014" s="126"/>
      <c r="C1014" s="126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</row>
    <row r="1015" spans="1:18">
      <c r="A1015" s="127">
        <v>3</v>
      </c>
      <c r="B1015" s="91" t="s">
        <v>402</v>
      </c>
      <c r="C1015" s="91" t="s">
        <v>404</v>
      </c>
      <c r="D1015" s="92">
        <v>30000</v>
      </c>
      <c r="E1015" s="91" t="s">
        <v>298</v>
      </c>
      <c r="F1015" s="91" t="s">
        <v>213</v>
      </c>
      <c r="G1015" s="90"/>
      <c r="H1015" s="90"/>
      <c r="I1015" s="90"/>
      <c r="J1015" s="90"/>
      <c r="K1015" s="90"/>
      <c r="L1015" s="90"/>
      <c r="M1015" s="90"/>
      <c r="N1015" s="90"/>
      <c r="O1015" s="90"/>
      <c r="P1015" s="90"/>
      <c r="Q1015" s="90"/>
      <c r="R1015" s="90"/>
    </row>
    <row r="1016" spans="1:18">
      <c r="A1016" s="119"/>
      <c r="B1016" s="126" t="s">
        <v>403</v>
      </c>
      <c r="C1016" s="126" t="s">
        <v>403</v>
      </c>
      <c r="D1016" s="155"/>
      <c r="E1016" s="126"/>
      <c r="F1016" s="126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</row>
    <row r="1017" spans="1:18">
      <c r="A1017" s="93"/>
      <c r="B1017" s="93"/>
      <c r="C1017" s="94"/>
      <c r="D1017" s="93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3"/>
      <c r="R1017" s="93"/>
    </row>
    <row r="1018" spans="1:18">
      <c r="A1018" s="112"/>
      <c r="B1018" s="8"/>
      <c r="C1018" s="8"/>
      <c r="D1018" s="143"/>
      <c r="E1018" s="8"/>
      <c r="F1018" s="8"/>
      <c r="G1018" s="112"/>
      <c r="H1018" s="112"/>
      <c r="I1018" s="112"/>
      <c r="J1018" s="112"/>
      <c r="K1018" s="112"/>
      <c r="L1018" s="112"/>
      <c r="M1018" s="112"/>
      <c r="N1018" s="112"/>
      <c r="O1018" s="112"/>
      <c r="P1018" s="112"/>
      <c r="Q1018" s="112"/>
      <c r="R1018" s="112"/>
    </row>
    <row r="1019" spans="1:18">
      <c r="A1019" s="112"/>
      <c r="B1019" s="8"/>
      <c r="C1019" s="8"/>
      <c r="D1019" s="143"/>
      <c r="E1019" s="8"/>
      <c r="F1019" s="8"/>
      <c r="G1019" s="112"/>
      <c r="H1019" s="112"/>
      <c r="I1019" s="112"/>
      <c r="J1019" s="112"/>
      <c r="K1019" s="112"/>
      <c r="L1019" s="112"/>
      <c r="M1019" s="112"/>
      <c r="N1019" s="112"/>
      <c r="O1019" s="112"/>
      <c r="P1019" s="112"/>
      <c r="Q1019" s="112"/>
      <c r="R1019" s="112"/>
    </row>
    <row r="1020" spans="1:18">
      <c r="A1020" s="112"/>
      <c r="B1020" s="8"/>
      <c r="C1020" s="8"/>
      <c r="D1020" s="143"/>
      <c r="E1020" s="8"/>
      <c r="F1020" s="8"/>
      <c r="G1020" s="112"/>
      <c r="H1020" s="112"/>
      <c r="I1020" s="112"/>
      <c r="J1020" s="112"/>
      <c r="K1020" s="112"/>
      <c r="L1020" s="112"/>
      <c r="M1020" s="112"/>
      <c r="N1020" s="112"/>
      <c r="O1020" s="112"/>
      <c r="P1020" s="112"/>
      <c r="Q1020" s="112"/>
      <c r="R1020" s="112"/>
    </row>
    <row r="1021" spans="1:18">
      <c r="A1021" s="112"/>
      <c r="B1021" s="112"/>
      <c r="C1021" s="8"/>
      <c r="D1021" s="112"/>
      <c r="E1021" s="112"/>
      <c r="F1021" s="112"/>
      <c r="G1021" s="112"/>
      <c r="H1021" s="112"/>
      <c r="I1021" s="112"/>
      <c r="J1021" s="112"/>
      <c r="K1021" s="112"/>
      <c r="L1021" s="112"/>
      <c r="M1021" s="112"/>
      <c r="N1021" s="112"/>
      <c r="O1021" s="112"/>
      <c r="P1021" s="112"/>
      <c r="Q1021" s="112"/>
      <c r="R1021" s="112"/>
    </row>
    <row r="1028" spans="18:18">
      <c r="R1028" s="205">
        <v>40</v>
      </c>
    </row>
  </sheetData>
  <mergeCells count="142">
    <mergeCell ref="A585:R585"/>
    <mergeCell ref="A586:R586"/>
    <mergeCell ref="A587:R587"/>
    <mergeCell ref="G594:I594"/>
    <mergeCell ref="A616:R616"/>
    <mergeCell ref="A617:R617"/>
    <mergeCell ref="A618:R618"/>
    <mergeCell ref="G625:I625"/>
    <mergeCell ref="A422:R422"/>
    <mergeCell ref="A423:R423"/>
    <mergeCell ref="A424:R424"/>
    <mergeCell ref="G443:I443"/>
    <mergeCell ref="A467:R467"/>
    <mergeCell ref="G534:I534"/>
    <mergeCell ref="A555:R555"/>
    <mergeCell ref="A556:R556"/>
    <mergeCell ref="A557:R557"/>
    <mergeCell ref="G564:I564"/>
    <mergeCell ref="A499:R499"/>
    <mergeCell ref="G506:I506"/>
    <mergeCell ref="A525:R525"/>
    <mergeCell ref="A526:R526"/>
    <mergeCell ref="A527:R527"/>
    <mergeCell ref="A1001:R1001"/>
    <mergeCell ref="A1002:R1002"/>
    <mergeCell ref="G1009:I1009"/>
    <mergeCell ref="A913:R913"/>
    <mergeCell ref="A914:R914"/>
    <mergeCell ref="A915:R915"/>
    <mergeCell ref="G922:I922"/>
    <mergeCell ref="A942:R942"/>
    <mergeCell ref="A943:R943"/>
    <mergeCell ref="A944:R944"/>
    <mergeCell ref="G951:I951"/>
    <mergeCell ref="A1000:R1000"/>
    <mergeCell ref="A971:R971"/>
    <mergeCell ref="A972:R972"/>
    <mergeCell ref="A973:R973"/>
    <mergeCell ref="G980:I980"/>
    <mergeCell ref="A824:R824"/>
    <mergeCell ref="G831:I831"/>
    <mergeCell ref="A794:R794"/>
    <mergeCell ref="A795:R795"/>
    <mergeCell ref="G802:I802"/>
    <mergeCell ref="A822:R822"/>
    <mergeCell ref="A823:R823"/>
    <mergeCell ref="A765:R765"/>
    <mergeCell ref="A766:R766"/>
    <mergeCell ref="A764:R764"/>
    <mergeCell ref="G773:I773"/>
    <mergeCell ref="A793:R793"/>
    <mergeCell ref="A735:R735"/>
    <mergeCell ref="A736:R736"/>
    <mergeCell ref="A737:R737"/>
    <mergeCell ref="G744:I744"/>
    <mergeCell ref="A708:R708"/>
    <mergeCell ref="G716:I716"/>
    <mergeCell ref="A677:R677"/>
    <mergeCell ref="A678:R678"/>
    <mergeCell ref="G686:I686"/>
    <mergeCell ref="A706:R706"/>
    <mergeCell ref="A707:R707"/>
    <mergeCell ref="A646:R646"/>
    <mergeCell ref="A647:R647"/>
    <mergeCell ref="A648:R648"/>
    <mergeCell ref="G655:I655"/>
    <mergeCell ref="A676:R676"/>
    <mergeCell ref="A80:R80"/>
    <mergeCell ref="A81:R81"/>
    <mergeCell ref="A82:R82"/>
    <mergeCell ref="A137:R137"/>
    <mergeCell ref="A138:R138"/>
    <mergeCell ref="G86:I86"/>
    <mergeCell ref="A107:R107"/>
    <mergeCell ref="A108:R108"/>
    <mergeCell ref="A109:R109"/>
    <mergeCell ref="G112:I112"/>
    <mergeCell ref="A1:R1"/>
    <mergeCell ref="A2:R2"/>
    <mergeCell ref="A3:R3"/>
    <mergeCell ref="A197:R197"/>
    <mergeCell ref="A198:R198"/>
    <mergeCell ref="A199:R199"/>
    <mergeCell ref="G203:I203"/>
    <mergeCell ref="A227:R227"/>
    <mergeCell ref="A228:R228"/>
    <mergeCell ref="G35:I35"/>
    <mergeCell ref="A53:R53"/>
    <mergeCell ref="A54:R54"/>
    <mergeCell ref="A55:R55"/>
    <mergeCell ref="G58:I58"/>
    <mergeCell ref="G13:I13"/>
    <mergeCell ref="A30:R30"/>
    <mergeCell ref="A31:R31"/>
    <mergeCell ref="A32:R32"/>
    <mergeCell ref="G173:I173"/>
    <mergeCell ref="A139:R139"/>
    <mergeCell ref="G143:I143"/>
    <mergeCell ref="A167:R167"/>
    <mergeCell ref="A168:R168"/>
    <mergeCell ref="A169:R169"/>
    <mergeCell ref="G293:I293"/>
    <mergeCell ref="A317:R317"/>
    <mergeCell ref="A318:R318"/>
    <mergeCell ref="A319:R319"/>
    <mergeCell ref="A347:R347"/>
    <mergeCell ref="A348:R348"/>
    <mergeCell ref="A349:R349"/>
    <mergeCell ref="G353:I353"/>
    <mergeCell ref="A229:R229"/>
    <mergeCell ref="G233:I233"/>
    <mergeCell ref="A257:R257"/>
    <mergeCell ref="A258:R258"/>
    <mergeCell ref="A259:R259"/>
    <mergeCell ref="G263:I263"/>
    <mergeCell ref="A287:R287"/>
    <mergeCell ref="A288:R288"/>
    <mergeCell ref="A289:R289"/>
    <mergeCell ref="A855:R855"/>
    <mergeCell ref="A856:R856"/>
    <mergeCell ref="A884:R884"/>
    <mergeCell ref="A885:R885"/>
    <mergeCell ref="A886:R886"/>
    <mergeCell ref="G863:I863"/>
    <mergeCell ref="G893:I893"/>
    <mergeCell ref="A377:R377"/>
    <mergeCell ref="A409:R409"/>
    <mergeCell ref="G413:I413"/>
    <mergeCell ref="A378:R378"/>
    <mergeCell ref="A379:R379"/>
    <mergeCell ref="G383:I383"/>
    <mergeCell ref="A407:R407"/>
    <mergeCell ref="A408:R408"/>
    <mergeCell ref="A854:R854"/>
    <mergeCell ref="A468:R468"/>
    <mergeCell ref="A469:R469"/>
    <mergeCell ref="G473:I473"/>
    <mergeCell ref="A497:R497"/>
    <mergeCell ref="A498:R498"/>
    <mergeCell ref="A437:R437"/>
    <mergeCell ref="A438:R438"/>
    <mergeCell ref="A439:R439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3"/>
  <sheetViews>
    <sheetView tabSelected="1" topLeftCell="A55" zoomScale="120" zoomScaleNormal="120" workbookViewId="0">
      <selection activeCell="C69" sqref="C69"/>
    </sheetView>
  </sheetViews>
  <sheetFormatPr defaultRowHeight="14.4"/>
  <cols>
    <col min="1" max="1" width="5.109375" customWidth="1"/>
    <col min="2" max="2" width="24" bestFit="1" customWidth="1"/>
    <col min="3" max="3" width="24.88671875" customWidth="1"/>
    <col min="4" max="4" width="11.88671875" bestFit="1" customWidth="1"/>
    <col min="5" max="5" width="8.21875" bestFit="1" customWidth="1"/>
    <col min="6" max="6" width="9" customWidth="1"/>
    <col min="7" max="7" width="3.33203125" customWidth="1"/>
    <col min="8" max="8" width="3.21875" customWidth="1"/>
    <col min="9" max="9" width="2.88671875" customWidth="1"/>
    <col min="10" max="11" width="3.21875" customWidth="1"/>
    <col min="12" max="12" width="2.88671875" customWidth="1"/>
    <col min="13" max="13" width="3.6640625" customWidth="1"/>
    <col min="14" max="16" width="3.33203125" customWidth="1"/>
    <col min="17" max="17" width="3.109375" customWidth="1"/>
    <col min="18" max="18" width="3.33203125" customWidth="1"/>
  </cols>
  <sheetData>
    <row r="1" spans="1:19" ht="15.6">
      <c r="A1" s="306" t="s">
        <v>13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</row>
    <row r="2" spans="1:19" ht="15.6">
      <c r="A2" s="306" t="s">
        <v>540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</row>
    <row r="3" spans="1:19" ht="15.6">
      <c r="A3" s="306" t="s">
        <v>43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</row>
    <row r="4" spans="1:19" s="36" customFormat="1" ht="23.4">
      <c r="A4" s="43" t="s">
        <v>44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0"/>
    </row>
    <row r="5" spans="1:19" s="36" customFormat="1" ht="23.4">
      <c r="A5" s="43" t="s">
        <v>45</v>
      </c>
      <c r="B5" s="43"/>
      <c r="C5" s="44"/>
      <c r="D5" s="44" t="s">
        <v>46</v>
      </c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0"/>
    </row>
    <row r="6" spans="1:19" s="36" customFormat="1" ht="23.4">
      <c r="A6" s="44"/>
      <c r="B6" s="44"/>
      <c r="C6" s="44"/>
      <c r="D6" s="44" t="s">
        <v>47</v>
      </c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0"/>
    </row>
    <row r="7" spans="1:19" s="36" customFormat="1" ht="23.4">
      <c r="A7" s="44" t="s">
        <v>567</v>
      </c>
      <c r="B7" s="44"/>
      <c r="C7" s="44"/>
      <c r="D7" s="44"/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0"/>
    </row>
    <row r="8" spans="1:19" ht="15.6">
      <c r="A8" s="29" t="s">
        <v>11</v>
      </c>
      <c r="B8" s="29" t="s">
        <v>14</v>
      </c>
      <c r="C8" s="29" t="s">
        <v>15</v>
      </c>
      <c r="D8" s="29" t="s">
        <v>6</v>
      </c>
      <c r="E8" s="29" t="s">
        <v>17</v>
      </c>
      <c r="F8" s="29" t="s">
        <v>36</v>
      </c>
      <c r="G8" s="313" t="s">
        <v>42</v>
      </c>
      <c r="H8" s="314"/>
      <c r="I8" s="315"/>
      <c r="J8" s="313" t="s">
        <v>566</v>
      </c>
      <c r="K8" s="314"/>
      <c r="L8" s="314"/>
      <c r="M8" s="314"/>
      <c r="N8" s="314"/>
      <c r="O8" s="314"/>
      <c r="P8" s="314"/>
      <c r="Q8" s="314"/>
      <c r="R8" s="315"/>
    </row>
    <row r="9" spans="1:19" ht="21">
      <c r="A9" s="30" t="s">
        <v>12</v>
      </c>
      <c r="B9" s="30"/>
      <c r="C9" s="30" t="s">
        <v>16</v>
      </c>
      <c r="D9" s="30" t="s">
        <v>35</v>
      </c>
      <c r="E9" s="30" t="s">
        <v>2</v>
      </c>
      <c r="F9" s="30" t="s">
        <v>37</v>
      </c>
      <c r="G9" s="51" t="s">
        <v>18</v>
      </c>
      <c r="H9" s="52" t="s">
        <v>19</v>
      </c>
      <c r="I9" s="53" t="s">
        <v>20</v>
      </c>
      <c r="J9" s="54" t="s">
        <v>21</v>
      </c>
      <c r="K9" s="52" t="s">
        <v>22</v>
      </c>
      <c r="L9" s="54" t="s">
        <v>23</v>
      </c>
      <c r="M9" s="52" t="s">
        <v>24</v>
      </c>
      <c r="N9" s="54" t="s">
        <v>25</v>
      </c>
      <c r="O9" s="52" t="s">
        <v>26</v>
      </c>
      <c r="P9" s="54" t="s">
        <v>27</v>
      </c>
      <c r="Q9" s="52" t="s">
        <v>28</v>
      </c>
      <c r="R9" s="52" t="s">
        <v>29</v>
      </c>
    </row>
    <row r="10" spans="1:19" ht="15.6">
      <c r="A10" s="17">
        <v>1</v>
      </c>
      <c r="B10" s="23" t="s">
        <v>48</v>
      </c>
      <c r="C10" s="16" t="s">
        <v>48</v>
      </c>
      <c r="D10" s="124">
        <v>498000</v>
      </c>
      <c r="E10" s="16" t="s">
        <v>572</v>
      </c>
      <c r="F10" s="17" t="s">
        <v>32</v>
      </c>
      <c r="G10" s="56"/>
      <c r="H10" s="16"/>
      <c r="I10" s="57"/>
      <c r="J10" s="58"/>
      <c r="K10" s="16"/>
      <c r="L10" s="58"/>
      <c r="M10" s="16"/>
      <c r="N10" s="58"/>
      <c r="O10" s="16"/>
      <c r="P10" s="58"/>
      <c r="Q10" s="16"/>
      <c r="R10" s="16"/>
    </row>
    <row r="11" spans="1:19" ht="15.6">
      <c r="A11" s="19"/>
      <c r="B11" s="23" t="s">
        <v>568</v>
      </c>
      <c r="C11" s="18" t="s">
        <v>568</v>
      </c>
      <c r="D11" s="98"/>
      <c r="E11" s="18"/>
      <c r="F11" s="19"/>
      <c r="G11" s="60"/>
      <c r="H11" s="18"/>
      <c r="I11" s="61"/>
      <c r="J11" s="27"/>
      <c r="K11" s="18"/>
      <c r="L11" s="27"/>
      <c r="M11" s="18"/>
      <c r="N11" s="27"/>
      <c r="O11" s="18"/>
      <c r="P11" s="27"/>
      <c r="Q11" s="18"/>
      <c r="R11" s="18"/>
    </row>
    <row r="12" spans="1:19" ht="15.6">
      <c r="A12" s="19"/>
      <c r="B12" s="23" t="s">
        <v>506</v>
      </c>
      <c r="C12" s="18" t="s">
        <v>569</v>
      </c>
      <c r="D12" s="98"/>
      <c r="E12" s="18"/>
      <c r="F12" s="19"/>
      <c r="G12" s="60"/>
      <c r="H12" s="18"/>
      <c r="I12" s="61"/>
      <c r="J12" s="27"/>
      <c r="K12" s="18"/>
      <c r="L12" s="27"/>
      <c r="M12" s="18"/>
      <c r="N12" s="27"/>
      <c r="O12" s="18"/>
      <c r="P12" s="27"/>
      <c r="Q12" s="18"/>
      <c r="R12" s="18"/>
    </row>
    <row r="13" spans="1:19" ht="15.6">
      <c r="A13" s="19"/>
      <c r="B13" s="23"/>
      <c r="C13" s="18" t="s">
        <v>49</v>
      </c>
      <c r="D13" s="98"/>
      <c r="E13" s="18"/>
      <c r="F13" s="19"/>
      <c r="G13" s="60"/>
      <c r="H13" s="18"/>
      <c r="I13" s="61"/>
      <c r="J13" s="27"/>
      <c r="K13" s="18"/>
      <c r="L13" s="27"/>
      <c r="M13" s="18"/>
      <c r="N13" s="27"/>
      <c r="O13" s="18"/>
      <c r="P13" s="27"/>
      <c r="Q13" s="18"/>
      <c r="R13" s="18"/>
    </row>
    <row r="14" spans="1:19" ht="15.6">
      <c r="A14" s="19"/>
      <c r="B14" s="23"/>
      <c r="C14" s="18" t="s">
        <v>570</v>
      </c>
      <c r="D14" s="98"/>
      <c r="E14" s="18"/>
      <c r="F14" s="19"/>
      <c r="G14" s="60"/>
      <c r="H14" s="18"/>
      <c r="I14" s="61"/>
      <c r="J14" s="27"/>
      <c r="K14" s="18"/>
      <c r="L14" s="27"/>
      <c r="M14" s="18"/>
      <c r="N14" s="27"/>
      <c r="O14" s="18"/>
      <c r="P14" s="27"/>
      <c r="Q14" s="18"/>
      <c r="R14" s="18"/>
    </row>
    <row r="15" spans="1:19" ht="15.6">
      <c r="A15" s="19"/>
      <c r="B15" s="23"/>
      <c r="C15" s="18" t="s">
        <v>571</v>
      </c>
      <c r="D15" s="98"/>
      <c r="E15" s="18"/>
      <c r="F15" s="19"/>
      <c r="G15" s="60"/>
      <c r="H15" s="18"/>
      <c r="I15" s="61"/>
      <c r="J15" s="27"/>
      <c r="K15" s="18"/>
      <c r="L15" s="27"/>
      <c r="M15" s="18"/>
      <c r="N15" s="27"/>
      <c r="O15" s="18"/>
      <c r="P15" s="27"/>
      <c r="Q15" s="18"/>
      <c r="R15" s="18"/>
    </row>
    <row r="16" spans="1:19" ht="15.6">
      <c r="A16" s="22"/>
      <c r="B16" s="24"/>
      <c r="C16" s="60" t="s">
        <v>50</v>
      </c>
      <c r="D16" s="198"/>
      <c r="E16" s="21"/>
      <c r="F16" s="22"/>
      <c r="G16" s="64"/>
      <c r="H16" s="21"/>
      <c r="I16" s="39"/>
      <c r="J16" s="64"/>
      <c r="K16" s="21"/>
      <c r="L16" s="64"/>
      <c r="M16" s="21"/>
      <c r="N16" s="64"/>
      <c r="O16" s="21"/>
      <c r="P16" s="64"/>
      <c r="Q16" s="21"/>
      <c r="R16" s="21"/>
    </row>
    <row r="17" spans="1:18" ht="15.6">
      <c r="A17" s="19">
        <v>2</v>
      </c>
      <c r="B17" s="37" t="s">
        <v>573</v>
      </c>
      <c r="C17" s="37" t="s">
        <v>573</v>
      </c>
      <c r="D17" s="98">
        <v>495000</v>
      </c>
      <c r="E17" s="18" t="s">
        <v>178</v>
      </c>
      <c r="F17" s="19" t="s">
        <v>32</v>
      </c>
      <c r="G17" s="60"/>
      <c r="H17" s="18"/>
      <c r="I17" s="61"/>
      <c r="J17" s="27"/>
      <c r="K17" s="18"/>
      <c r="L17" s="27"/>
      <c r="M17" s="18"/>
      <c r="N17" s="27"/>
      <c r="O17" s="18"/>
      <c r="P17" s="27"/>
      <c r="Q17" s="18"/>
      <c r="R17" s="18"/>
    </row>
    <row r="18" spans="1:18" ht="15.6">
      <c r="A18" s="19"/>
      <c r="B18" s="23" t="s">
        <v>574</v>
      </c>
      <c r="C18" s="23" t="s">
        <v>574</v>
      </c>
      <c r="D18" s="98"/>
      <c r="E18" s="18"/>
      <c r="F18" s="19"/>
      <c r="G18" s="60"/>
      <c r="H18" s="18"/>
      <c r="I18" s="61"/>
      <c r="J18" s="27"/>
      <c r="K18" s="18"/>
      <c r="L18" s="27"/>
      <c r="M18" s="18"/>
      <c r="N18" s="27"/>
      <c r="O18" s="18"/>
      <c r="P18" s="27"/>
      <c r="Q18" s="18"/>
      <c r="R18" s="18"/>
    </row>
    <row r="19" spans="1:18" ht="15.6">
      <c r="A19" s="19"/>
      <c r="B19" s="218"/>
      <c r="C19" s="18" t="s">
        <v>575</v>
      </c>
      <c r="D19" s="98"/>
      <c r="E19" s="18"/>
      <c r="F19" s="19"/>
      <c r="G19" s="60"/>
      <c r="H19" s="18"/>
      <c r="I19" s="61"/>
      <c r="J19" s="27"/>
      <c r="K19" s="18"/>
      <c r="L19" s="27"/>
      <c r="M19" s="18"/>
      <c r="N19" s="27"/>
      <c r="O19" s="18"/>
      <c r="P19" s="27"/>
      <c r="Q19" s="18"/>
      <c r="R19" s="18"/>
    </row>
    <row r="20" spans="1:18" ht="15.6">
      <c r="A20" s="19"/>
      <c r="B20" s="23"/>
      <c r="C20" s="18" t="s">
        <v>576</v>
      </c>
      <c r="D20" s="98"/>
      <c r="E20" s="18"/>
      <c r="F20" s="19"/>
      <c r="G20" s="60"/>
      <c r="H20" s="18"/>
      <c r="I20" s="61"/>
      <c r="J20" s="27"/>
      <c r="K20" s="18"/>
      <c r="L20" s="27"/>
      <c r="M20" s="18"/>
      <c r="N20" s="27"/>
      <c r="O20" s="18"/>
      <c r="P20" s="27"/>
      <c r="Q20" s="18"/>
      <c r="R20" s="18"/>
    </row>
    <row r="21" spans="1:18" ht="15.6">
      <c r="A21" s="19"/>
      <c r="B21" s="23"/>
      <c r="C21" s="18" t="s">
        <v>577</v>
      </c>
      <c r="D21" s="98"/>
      <c r="E21" s="18"/>
      <c r="F21" s="19"/>
      <c r="G21" s="60"/>
      <c r="H21" s="18"/>
      <c r="I21" s="61"/>
      <c r="J21" s="27"/>
      <c r="K21" s="18"/>
      <c r="L21" s="27"/>
      <c r="M21" s="18"/>
      <c r="N21" s="27"/>
      <c r="O21" s="18"/>
      <c r="P21" s="27"/>
      <c r="Q21" s="18"/>
      <c r="R21" s="18"/>
    </row>
    <row r="22" spans="1:18" ht="15.6">
      <c r="A22" s="19"/>
      <c r="B22" s="23"/>
      <c r="C22" s="18" t="s">
        <v>578</v>
      </c>
      <c r="D22" s="98"/>
      <c r="E22" s="18"/>
      <c r="F22" s="19"/>
      <c r="G22" s="60"/>
      <c r="H22" s="18"/>
      <c r="I22" s="61"/>
      <c r="J22" s="27"/>
      <c r="K22" s="18"/>
      <c r="L22" s="27"/>
      <c r="M22" s="18"/>
      <c r="N22" s="27"/>
      <c r="O22" s="18"/>
      <c r="P22" s="27"/>
      <c r="Q22" s="18"/>
      <c r="R22" s="18"/>
    </row>
    <row r="23" spans="1:18" ht="18">
      <c r="A23" s="20"/>
      <c r="B23" s="31"/>
      <c r="C23" s="63" t="s">
        <v>50</v>
      </c>
      <c r="D23" s="25"/>
      <c r="E23" s="21"/>
      <c r="F23" s="22"/>
      <c r="G23" s="26"/>
      <c r="H23" s="11"/>
      <c r="I23" s="32"/>
      <c r="J23" s="33"/>
      <c r="K23" s="11"/>
      <c r="L23" s="33"/>
      <c r="M23" s="11"/>
      <c r="N23" s="33"/>
      <c r="O23" s="11"/>
      <c r="P23" s="33"/>
      <c r="Q23" s="11"/>
      <c r="R23" s="11"/>
    </row>
    <row r="24" spans="1:18" ht="18">
      <c r="A24" s="14"/>
      <c r="B24" s="38"/>
      <c r="C24" s="12"/>
      <c r="D24" s="15"/>
      <c r="E24" s="27"/>
      <c r="F24" s="28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ht="18">
      <c r="A25" s="14"/>
      <c r="B25" s="38"/>
      <c r="C25" s="12"/>
      <c r="D25" s="15"/>
      <c r="E25" s="27"/>
      <c r="F25" s="28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ht="18">
      <c r="A26" s="14"/>
      <c r="B26" s="38"/>
      <c r="C26" s="12"/>
      <c r="D26" s="15"/>
      <c r="E26" s="27"/>
      <c r="F26" s="28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ht="18">
      <c r="A27" s="14"/>
      <c r="B27" s="38"/>
      <c r="C27" s="12"/>
      <c r="D27" s="15"/>
      <c r="E27" s="27"/>
      <c r="F27" s="28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ht="15.6">
      <c r="A28" s="307" t="s">
        <v>13</v>
      </c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</row>
    <row r="29" spans="1:18" ht="15.6">
      <c r="A29" s="307" t="s">
        <v>540</v>
      </c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</row>
    <row r="30" spans="1:18" ht="15.6">
      <c r="A30" s="307" t="s">
        <v>43</v>
      </c>
      <c r="B30" s="318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</row>
    <row r="31" spans="1:18" ht="26.25" customHeight="1">
      <c r="A31" s="297" t="s">
        <v>44</v>
      </c>
      <c r="B31" s="297"/>
      <c r="C31" s="298"/>
      <c r="D31" s="298"/>
      <c r="E31" s="299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</row>
    <row r="32" spans="1:18" ht="17.399999999999999">
      <c r="A32" s="43" t="s">
        <v>45</v>
      </c>
      <c r="B32" s="43"/>
      <c r="C32" s="44"/>
      <c r="D32" s="44" t="s">
        <v>46</v>
      </c>
      <c r="E32" s="45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17.399999999999999">
      <c r="A33" s="44"/>
      <c r="B33" s="44"/>
      <c r="C33" s="44"/>
      <c r="D33" s="44" t="s">
        <v>47</v>
      </c>
      <c r="E33" s="45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17.399999999999999">
      <c r="A34" s="44" t="s">
        <v>579</v>
      </c>
      <c r="B34" s="44"/>
      <c r="C34" s="44"/>
      <c r="D34" s="44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15.6">
      <c r="A35" s="29" t="s">
        <v>11</v>
      </c>
      <c r="B35" s="29" t="s">
        <v>14</v>
      </c>
      <c r="C35" s="29" t="s">
        <v>15</v>
      </c>
      <c r="D35" s="29" t="s">
        <v>6</v>
      </c>
      <c r="E35" s="29" t="s">
        <v>17</v>
      </c>
      <c r="F35" s="29" t="s">
        <v>36</v>
      </c>
      <c r="G35" s="313" t="s">
        <v>42</v>
      </c>
      <c r="H35" s="314"/>
      <c r="I35" s="315"/>
      <c r="J35" s="313" t="s">
        <v>566</v>
      </c>
      <c r="K35" s="314"/>
      <c r="L35" s="314"/>
      <c r="M35" s="314"/>
      <c r="N35" s="314"/>
      <c r="O35" s="314"/>
      <c r="P35" s="314"/>
      <c r="Q35" s="314"/>
      <c r="R35" s="315"/>
    </row>
    <row r="36" spans="1:18" ht="21">
      <c r="A36" s="30" t="s">
        <v>12</v>
      </c>
      <c r="B36" s="30"/>
      <c r="C36" s="30" t="s">
        <v>16</v>
      </c>
      <c r="D36" s="30" t="s">
        <v>35</v>
      </c>
      <c r="E36" s="30" t="s">
        <v>2</v>
      </c>
      <c r="F36" s="30" t="s">
        <v>37</v>
      </c>
      <c r="G36" s="51" t="s">
        <v>18</v>
      </c>
      <c r="H36" s="52" t="s">
        <v>19</v>
      </c>
      <c r="I36" s="53" t="s">
        <v>20</v>
      </c>
      <c r="J36" s="54" t="s">
        <v>21</v>
      </c>
      <c r="K36" s="52" t="s">
        <v>22</v>
      </c>
      <c r="L36" s="54" t="s">
        <v>23</v>
      </c>
      <c r="M36" s="52" t="s">
        <v>24</v>
      </c>
      <c r="N36" s="54" t="s">
        <v>25</v>
      </c>
      <c r="O36" s="52" t="s">
        <v>26</v>
      </c>
      <c r="P36" s="54" t="s">
        <v>27</v>
      </c>
      <c r="Q36" s="52" t="s">
        <v>28</v>
      </c>
      <c r="R36" s="52" t="s">
        <v>29</v>
      </c>
    </row>
    <row r="37" spans="1:18" ht="15.6">
      <c r="A37" s="85">
        <v>3</v>
      </c>
      <c r="B37" s="23" t="s">
        <v>580</v>
      </c>
      <c r="C37" s="23" t="s">
        <v>580</v>
      </c>
      <c r="D37" s="124">
        <v>1982000</v>
      </c>
      <c r="E37" s="16" t="s">
        <v>55</v>
      </c>
      <c r="F37" s="17" t="s">
        <v>32</v>
      </c>
      <c r="G37" s="56"/>
      <c r="H37" s="16"/>
      <c r="I37" s="57"/>
      <c r="J37" s="58"/>
      <c r="K37" s="16"/>
      <c r="L37" s="58"/>
      <c r="M37" s="16"/>
      <c r="N37" s="58"/>
      <c r="O37" s="16"/>
      <c r="P37" s="58"/>
      <c r="Q37" s="16"/>
      <c r="R37" s="16"/>
    </row>
    <row r="38" spans="1:18" ht="15.6">
      <c r="A38" s="19"/>
      <c r="B38" s="23" t="s">
        <v>581</v>
      </c>
      <c r="C38" s="23" t="s">
        <v>581</v>
      </c>
      <c r="D38" s="98"/>
      <c r="E38" s="18"/>
      <c r="F38" s="19"/>
      <c r="G38" s="60"/>
      <c r="H38" s="18"/>
      <c r="I38" s="61"/>
      <c r="J38" s="27"/>
      <c r="K38" s="18"/>
      <c r="L38" s="27"/>
      <c r="M38" s="18"/>
      <c r="N38" s="27"/>
      <c r="O38" s="18"/>
      <c r="P38" s="27"/>
      <c r="Q38" s="18"/>
      <c r="R38" s="18"/>
    </row>
    <row r="39" spans="1:18" ht="15.6">
      <c r="A39" s="19"/>
      <c r="B39" s="23" t="s">
        <v>582</v>
      </c>
      <c r="C39" s="23" t="s">
        <v>583</v>
      </c>
      <c r="D39" s="98"/>
      <c r="E39" s="18"/>
      <c r="F39" s="19"/>
      <c r="G39" s="60"/>
      <c r="H39" s="18"/>
      <c r="I39" s="61"/>
      <c r="J39" s="27"/>
      <c r="K39" s="18"/>
      <c r="L39" s="27"/>
      <c r="M39" s="18"/>
      <c r="N39" s="27"/>
      <c r="O39" s="18"/>
      <c r="P39" s="27"/>
      <c r="Q39" s="18"/>
      <c r="R39" s="18"/>
    </row>
    <row r="40" spans="1:18" ht="15.6">
      <c r="A40" s="19"/>
      <c r="B40" s="23"/>
      <c r="C40" s="18" t="s">
        <v>584</v>
      </c>
      <c r="D40" s="98"/>
      <c r="E40" s="18"/>
      <c r="F40" s="19"/>
      <c r="G40" s="60"/>
      <c r="H40" s="18"/>
      <c r="I40" s="61"/>
      <c r="J40" s="27"/>
      <c r="K40" s="18"/>
      <c r="L40" s="27"/>
      <c r="M40" s="18"/>
      <c r="N40" s="27"/>
      <c r="O40" s="18"/>
      <c r="P40" s="27"/>
      <c r="Q40" s="18"/>
      <c r="R40" s="18"/>
    </row>
    <row r="41" spans="1:18" ht="15.6">
      <c r="A41" s="19"/>
      <c r="B41" s="23"/>
      <c r="C41" s="18" t="s">
        <v>53</v>
      </c>
      <c r="D41" s="98"/>
      <c r="E41" s="18"/>
      <c r="F41" s="19"/>
      <c r="G41" s="60"/>
      <c r="H41" s="18"/>
      <c r="I41" s="61"/>
      <c r="J41" s="27"/>
      <c r="K41" s="18"/>
      <c r="L41" s="27"/>
      <c r="M41" s="18"/>
      <c r="N41" s="27"/>
      <c r="O41" s="18"/>
      <c r="P41" s="27"/>
      <c r="Q41" s="18"/>
      <c r="R41" s="18"/>
    </row>
    <row r="42" spans="1:18" ht="15.6">
      <c r="A42" s="19"/>
      <c r="B42" s="23"/>
      <c r="C42" s="18" t="s">
        <v>54</v>
      </c>
      <c r="D42" s="105"/>
      <c r="E42" s="21"/>
      <c r="F42" s="22"/>
      <c r="G42" s="63"/>
      <c r="H42" s="21"/>
      <c r="I42" s="39"/>
      <c r="J42" s="64"/>
      <c r="K42" s="21"/>
      <c r="L42" s="64"/>
      <c r="M42" s="21"/>
      <c r="N42" s="64"/>
      <c r="O42" s="21"/>
      <c r="P42" s="64"/>
      <c r="Q42" s="21"/>
      <c r="R42" s="21"/>
    </row>
    <row r="43" spans="1:18" ht="15.6">
      <c r="A43" s="85">
        <v>4</v>
      </c>
      <c r="B43" s="37" t="s">
        <v>580</v>
      </c>
      <c r="C43" s="37" t="s">
        <v>580</v>
      </c>
      <c r="D43" s="98">
        <v>1997000</v>
      </c>
      <c r="E43" s="18" t="s">
        <v>589</v>
      </c>
      <c r="F43" s="19"/>
      <c r="G43" s="60"/>
      <c r="H43" s="18"/>
      <c r="I43" s="61"/>
      <c r="J43" s="27"/>
      <c r="K43" s="18"/>
      <c r="L43" s="27"/>
      <c r="M43" s="18"/>
      <c r="N43" s="27"/>
      <c r="O43" s="18"/>
      <c r="P43" s="27"/>
      <c r="Q43" s="18"/>
      <c r="R43" s="18"/>
    </row>
    <row r="44" spans="1:18" ht="15.6">
      <c r="A44" s="19"/>
      <c r="B44" s="23" t="s">
        <v>585</v>
      </c>
      <c r="C44" s="23" t="s">
        <v>585</v>
      </c>
      <c r="D44" s="98"/>
      <c r="E44" s="18"/>
      <c r="F44" s="19"/>
      <c r="G44" s="60"/>
      <c r="H44" s="18"/>
      <c r="I44" s="61"/>
      <c r="J44" s="27"/>
      <c r="K44" s="18"/>
      <c r="L44" s="27"/>
      <c r="M44" s="18"/>
      <c r="N44" s="27"/>
      <c r="O44" s="18"/>
      <c r="P44" s="27"/>
      <c r="Q44" s="18"/>
      <c r="R44" s="18"/>
    </row>
    <row r="45" spans="1:18" ht="15.6">
      <c r="A45" s="19"/>
      <c r="B45" s="23" t="s">
        <v>586</v>
      </c>
      <c r="C45" s="23" t="s">
        <v>586</v>
      </c>
      <c r="D45" s="98"/>
      <c r="E45" s="18"/>
      <c r="F45" s="19"/>
      <c r="G45" s="60"/>
      <c r="H45" s="18"/>
      <c r="I45" s="61"/>
      <c r="J45" s="27"/>
      <c r="K45" s="18"/>
      <c r="L45" s="27"/>
      <c r="M45" s="18"/>
      <c r="N45" s="27"/>
      <c r="O45" s="18"/>
      <c r="P45" s="27"/>
      <c r="Q45" s="18"/>
      <c r="R45" s="18"/>
    </row>
    <row r="46" spans="1:18" ht="15.6">
      <c r="A46" s="19"/>
      <c r="B46" s="23"/>
      <c r="C46" s="18" t="s">
        <v>587</v>
      </c>
      <c r="D46" s="98"/>
      <c r="E46" s="18"/>
      <c r="F46" s="19"/>
      <c r="G46" s="60"/>
      <c r="H46" s="18"/>
      <c r="I46" s="61"/>
      <c r="J46" s="27"/>
      <c r="K46" s="18"/>
      <c r="L46" s="27"/>
      <c r="M46" s="18"/>
      <c r="N46" s="27"/>
      <c r="O46" s="18"/>
      <c r="P46" s="27"/>
      <c r="Q46" s="18"/>
      <c r="R46" s="18"/>
    </row>
    <row r="47" spans="1:18" ht="15.6">
      <c r="A47" s="19"/>
      <c r="B47" s="23"/>
      <c r="C47" s="18" t="s">
        <v>588</v>
      </c>
      <c r="D47" s="98"/>
      <c r="E47" s="18"/>
      <c r="F47" s="19"/>
      <c r="G47" s="60"/>
      <c r="H47" s="18"/>
      <c r="I47" s="61"/>
      <c r="J47" s="27"/>
      <c r="K47" s="18"/>
      <c r="L47" s="27"/>
      <c r="M47" s="18"/>
      <c r="N47" s="27"/>
      <c r="O47" s="18"/>
      <c r="P47" s="27"/>
      <c r="Q47" s="18"/>
      <c r="R47" s="18"/>
    </row>
    <row r="48" spans="1:18" ht="15.6">
      <c r="A48" s="19"/>
      <c r="B48" s="23"/>
      <c r="C48" s="18" t="s">
        <v>52</v>
      </c>
      <c r="D48" s="98"/>
      <c r="E48" s="18"/>
      <c r="F48" s="19"/>
      <c r="G48" s="60"/>
      <c r="H48" s="18"/>
      <c r="I48" s="61"/>
      <c r="J48" s="27"/>
      <c r="K48" s="18"/>
      <c r="L48" s="27"/>
      <c r="M48" s="18"/>
      <c r="N48" s="27"/>
      <c r="O48" s="18"/>
      <c r="P48" s="27"/>
      <c r="Q48" s="18"/>
      <c r="R48" s="18"/>
    </row>
    <row r="49" spans="1:18" ht="15.6">
      <c r="A49" s="22"/>
      <c r="B49" s="24"/>
      <c r="C49" s="63"/>
      <c r="D49" s="105"/>
      <c r="E49" s="21"/>
      <c r="F49" s="22"/>
      <c r="G49" s="63"/>
      <c r="H49" s="21"/>
      <c r="I49" s="39"/>
      <c r="J49" s="64"/>
      <c r="K49" s="21"/>
      <c r="L49" s="64"/>
      <c r="M49" s="21"/>
      <c r="N49" s="64"/>
      <c r="O49" s="21"/>
      <c r="P49" s="64"/>
      <c r="Q49" s="21"/>
      <c r="R49" s="21"/>
    </row>
    <row r="50" spans="1:18" ht="15.6">
      <c r="A50" s="28"/>
      <c r="B50" s="70"/>
      <c r="C50" s="27"/>
      <c r="D50" s="111"/>
      <c r="E50" s="27"/>
      <c r="F50" s="28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5.6">
      <c r="A51" s="28"/>
      <c r="B51" s="70"/>
      <c r="C51" s="27"/>
      <c r="D51" s="111"/>
      <c r="E51" s="27"/>
      <c r="F51" s="28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5.6">
      <c r="A52" s="28"/>
      <c r="B52" s="70"/>
      <c r="C52" s="27"/>
      <c r="D52" s="111"/>
      <c r="E52" s="27"/>
      <c r="F52" s="28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5.6">
      <c r="A53" s="28"/>
      <c r="B53" s="70"/>
      <c r="C53" s="27"/>
      <c r="D53" s="111"/>
      <c r="E53" s="27"/>
      <c r="F53" s="28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s="232" customFormat="1" ht="15.6">
      <c r="A54" s="28"/>
      <c r="B54" s="70"/>
      <c r="C54" s="27"/>
      <c r="D54" s="111"/>
      <c r="E54" s="27"/>
      <c r="F54" s="28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s="232" customFormat="1" ht="15.6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96"/>
    </row>
    <row r="56" spans="1:18" s="232" customFormat="1" ht="15.6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96"/>
    </row>
    <row r="57" spans="1:18" s="232" customFormat="1" ht="25.05" customHeight="1">
      <c r="A57" s="307" t="s">
        <v>13</v>
      </c>
      <c r="B57" s="318"/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  <c r="P57" s="318"/>
      <c r="Q57" s="318"/>
      <c r="R57" s="318"/>
    </row>
    <row r="58" spans="1:18" ht="15.6">
      <c r="A58" s="306" t="s">
        <v>540</v>
      </c>
      <c r="B58" s="317"/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  <c r="N58" s="317"/>
      <c r="O58" s="317"/>
      <c r="P58" s="317"/>
      <c r="Q58" s="317"/>
      <c r="R58" s="317"/>
    </row>
    <row r="59" spans="1:18" ht="15.6">
      <c r="A59" s="306" t="s">
        <v>43</v>
      </c>
      <c r="B59" s="317"/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</row>
    <row r="60" spans="1:18" ht="17.399999999999999">
      <c r="A60" s="43" t="s">
        <v>44</v>
      </c>
      <c r="B60" s="43"/>
      <c r="C60" s="44"/>
      <c r="D60" s="44"/>
      <c r="E60" s="45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1:18" ht="17.399999999999999">
      <c r="A61" s="43" t="s">
        <v>45</v>
      </c>
      <c r="B61" s="43"/>
      <c r="C61" s="44"/>
      <c r="D61" s="44" t="s">
        <v>46</v>
      </c>
      <c r="E61" s="45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18" ht="17.399999999999999">
      <c r="A62" s="44"/>
      <c r="B62" s="44"/>
      <c r="C62" s="44"/>
      <c r="D62" s="44" t="s">
        <v>47</v>
      </c>
      <c r="E62" s="45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1:18" ht="17.399999999999999">
      <c r="A63" s="44" t="s">
        <v>579</v>
      </c>
      <c r="B63" s="44"/>
      <c r="C63" s="44"/>
      <c r="D63" s="44"/>
      <c r="E63" s="45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1:18" ht="15.6">
      <c r="A64" s="29" t="s">
        <v>11</v>
      </c>
      <c r="B64" s="29" t="s">
        <v>14</v>
      </c>
      <c r="C64" s="29" t="s">
        <v>15</v>
      </c>
      <c r="D64" s="29" t="s">
        <v>6</v>
      </c>
      <c r="E64" s="29" t="s">
        <v>17</v>
      </c>
      <c r="F64" s="29" t="s">
        <v>36</v>
      </c>
      <c r="G64" s="313" t="s">
        <v>42</v>
      </c>
      <c r="H64" s="314"/>
      <c r="I64" s="315"/>
      <c r="J64" s="313" t="s">
        <v>566</v>
      </c>
      <c r="K64" s="314"/>
      <c r="L64" s="314"/>
      <c r="M64" s="314"/>
      <c r="N64" s="314"/>
      <c r="O64" s="314"/>
      <c r="P64" s="314"/>
      <c r="Q64" s="314"/>
      <c r="R64" s="315"/>
    </row>
    <row r="65" spans="1:51" ht="21">
      <c r="A65" s="30" t="s">
        <v>12</v>
      </c>
      <c r="B65" s="30"/>
      <c r="C65" s="30" t="s">
        <v>16</v>
      </c>
      <c r="D65" s="30" t="s">
        <v>35</v>
      </c>
      <c r="E65" s="30" t="s">
        <v>2</v>
      </c>
      <c r="F65" s="30" t="s">
        <v>37</v>
      </c>
      <c r="G65" s="51" t="s">
        <v>18</v>
      </c>
      <c r="H65" s="52" t="s">
        <v>19</v>
      </c>
      <c r="I65" s="53" t="s">
        <v>20</v>
      </c>
      <c r="J65" s="54" t="s">
        <v>21</v>
      </c>
      <c r="K65" s="52" t="s">
        <v>22</v>
      </c>
      <c r="L65" s="54" t="s">
        <v>23</v>
      </c>
      <c r="M65" s="52" t="s">
        <v>24</v>
      </c>
      <c r="N65" s="54" t="s">
        <v>25</v>
      </c>
      <c r="O65" s="52" t="s">
        <v>26</v>
      </c>
      <c r="P65" s="54" t="s">
        <v>27</v>
      </c>
      <c r="Q65" s="52" t="s">
        <v>28</v>
      </c>
      <c r="R65" s="52" t="s">
        <v>29</v>
      </c>
    </row>
    <row r="66" spans="1:51" ht="15.6">
      <c r="A66" s="85">
        <v>5</v>
      </c>
      <c r="B66" s="23" t="s">
        <v>580</v>
      </c>
      <c r="C66" s="23" t="s">
        <v>580</v>
      </c>
      <c r="D66" s="124">
        <v>1980000</v>
      </c>
      <c r="E66" s="16" t="s">
        <v>595</v>
      </c>
      <c r="F66" s="17" t="s">
        <v>32</v>
      </c>
      <c r="G66" s="56"/>
      <c r="H66" s="16"/>
      <c r="I66" s="57"/>
      <c r="J66" s="58"/>
      <c r="K66" s="16"/>
      <c r="L66" s="58"/>
      <c r="M66" s="16"/>
      <c r="N66" s="58"/>
      <c r="O66" s="16"/>
      <c r="P66" s="58"/>
      <c r="Q66" s="16"/>
      <c r="R66" s="16"/>
    </row>
    <row r="67" spans="1:51" ht="15.6">
      <c r="A67" s="19"/>
      <c r="B67" s="23" t="s">
        <v>590</v>
      </c>
      <c r="C67" s="23" t="s">
        <v>590</v>
      </c>
      <c r="D67" s="98"/>
      <c r="E67" s="18"/>
      <c r="F67" s="19"/>
      <c r="G67" s="60"/>
      <c r="H67" s="18"/>
      <c r="I67" s="61"/>
      <c r="J67" s="27"/>
      <c r="K67" s="18"/>
      <c r="L67" s="27"/>
      <c r="M67" s="18"/>
      <c r="N67" s="27"/>
      <c r="O67" s="18"/>
      <c r="P67" s="27"/>
      <c r="Q67" s="18"/>
      <c r="R67" s="18"/>
    </row>
    <row r="68" spans="1:51" ht="15.6">
      <c r="A68" s="19"/>
      <c r="B68" s="23" t="s">
        <v>591</v>
      </c>
      <c r="C68" s="18" t="s">
        <v>593</v>
      </c>
      <c r="D68" s="98"/>
      <c r="E68" s="18"/>
      <c r="F68" s="19"/>
      <c r="G68" s="60"/>
      <c r="H68" s="18"/>
      <c r="I68" s="61"/>
      <c r="J68" s="27"/>
      <c r="K68" s="18"/>
      <c r="L68" s="27"/>
      <c r="M68" s="18"/>
      <c r="N68" s="27"/>
      <c r="O68" s="18"/>
      <c r="P68" s="27"/>
      <c r="Q68" s="18"/>
      <c r="R68" s="18"/>
    </row>
    <row r="69" spans="1:51" ht="15.6">
      <c r="A69" s="19"/>
      <c r="B69" s="23" t="s">
        <v>592</v>
      </c>
      <c r="C69" s="18" t="s">
        <v>594</v>
      </c>
      <c r="D69" s="98"/>
      <c r="E69" s="18"/>
      <c r="F69" s="19"/>
      <c r="G69" s="60"/>
      <c r="H69" s="18"/>
      <c r="I69" s="61"/>
      <c r="J69" s="27"/>
      <c r="K69" s="18"/>
      <c r="L69" s="27"/>
      <c r="M69" s="18"/>
      <c r="N69" s="27"/>
      <c r="O69" s="18"/>
      <c r="P69" s="27"/>
      <c r="Q69" s="18"/>
      <c r="R69" s="18"/>
    </row>
    <row r="70" spans="1:51" ht="15.6">
      <c r="A70" s="19"/>
      <c r="B70" s="23"/>
      <c r="C70" s="18" t="s">
        <v>53</v>
      </c>
      <c r="D70" s="98"/>
      <c r="E70" s="18"/>
      <c r="F70" s="19"/>
      <c r="G70" s="60"/>
      <c r="H70" s="18"/>
      <c r="I70" s="61"/>
      <c r="J70" s="27"/>
      <c r="K70" s="18"/>
      <c r="L70" s="27"/>
      <c r="M70" s="18"/>
      <c r="N70" s="27"/>
      <c r="O70" s="18"/>
      <c r="P70" s="27"/>
      <c r="Q70" s="18"/>
      <c r="R70" s="18"/>
    </row>
    <row r="71" spans="1:51" ht="15.6">
      <c r="A71" s="19"/>
      <c r="B71" s="23"/>
      <c r="C71" s="18" t="s">
        <v>54</v>
      </c>
      <c r="D71" s="98"/>
      <c r="E71" s="18"/>
      <c r="F71" s="19"/>
      <c r="G71" s="60"/>
      <c r="H71" s="18"/>
      <c r="I71" s="61"/>
      <c r="J71" s="27"/>
      <c r="K71" s="18"/>
      <c r="L71" s="27"/>
      <c r="M71" s="18"/>
      <c r="N71" s="27"/>
      <c r="O71" s="18"/>
      <c r="P71" s="27"/>
      <c r="Q71" s="18"/>
      <c r="R71" s="21"/>
      <c r="S71" s="232"/>
      <c r="T71" s="232"/>
      <c r="U71" s="232"/>
      <c r="V71" s="232"/>
      <c r="W71" s="232"/>
      <c r="X71" s="232"/>
      <c r="Y71" s="232"/>
      <c r="Z71" s="232"/>
      <c r="AA71" s="232"/>
      <c r="AB71" s="232"/>
      <c r="AC71" s="232"/>
      <c r="AD71" s="232"/>
      <c r="AE71" s="232"/>
      <c r="AF71" s="232"/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32"/>
    </row>
    <row r="72" spans="1:51" s="258" customFormat="1" ht="15.6">
      <c r="A72" s="85">
        <v>6</v>
      </c>
      <c r="B72" s="37" t="s">
        <v>580</v>
      </c>
      <c r="C72" s="16" t="s">
        <v>51</v>
      </c>
      <c r="D72" s="124">
        <v>1195000</v>
      </c>
      <c r="E72" s="16" t="s">
        <v>601</v>
      </c>
      <c r="F72" s="17" t="s">
        <v>32</v>
      </c>
      <c r="G72" s="56"/>
      <c r="H72" s="16"/>
      <c r="I72" s="57"/>
      <c r="J72" s="58"/>
      <c r="K72" s="16"/>
      <c r="L72" s="58"/>
      <c r="M72" s="16"/>
      <c r="N72" s="58"/>
      <c r="O72" s="16"/>
      <c r="P72" s="58"/>
      <c r="Q72" s="16"/>
      <c r="R72" s="16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/>
      <c r="AQ72" s="232"/>
      <c r="AR72" s="232"/>
      <c r="AS72" s="232"/>
      <c r="AT72" s="232"/>
      <c r="AU72" s="232"/>
      <c r="AV72" s="232"/>
      <c r="AW72" s="232"/>
      <c r="AX72" s="232"/>
      <c r="AY72" s="232"/>
    </row>
    <row r="73" spans="1:51" ht="15.6">
      <c r="A73" s="19"/>
      <c r="B73" s="23" t="s">
        <v>596</v>
      </c>
      <c r="C73" s="18" t="s">
        <v>598</v>
      </c>
      <c r="D73" s="98"/>
      <c r="E73" s="18"/>
      <c r="F73" s="19"/>
      <c r="G73" s="60"/>
      <c r="H73" s="18"/>
      <c r="I73" s="61"/>
      <c r="J73" s="27"/>
      <c r="K73" s="18"/>
      <c r="L73" s="27"/>
      <c r="M73" s="18"/>
      <c r="N73" s="27"/>
      <c r="O73" s="18"/>
      <c r="P73" s="27"/>
      <c r="Q73" s="18"/>
      <c r="R73" s="18"/>
    </row>
    <row r="74" spans="1:51" ht="15.6">
      <c r="A74" s="19"/>
      <c r="B74" s="23" t="s">
        <v>597</v>
      </c>
      <c r="C74" s="18" t="s">
        <v>599</v>
      </c>
      <c r="D74" s="98"/>
      <c r="E74" s="18"/>
      <c r="F74" s="19"/>
      <c r="G74" s="60"/>
      <c r="H74" s="18"/>
      <c r="I74" s="61"/>
      <c r="J74" s="27"/>
      <c r="K74" s="18"/>
      <c r="L74" s="27"/>
      <c r="M74" s="18"/>
      <c r="N74" s="27"/>
      <c r="O74" s="18"/>
      <c r="P74" s="27"/>
      <c r="Q74" s="18"/>
      <c r="R74" s="18"/>
    </row>
    <row r="75" spans="1:51" ht="15.6">
      <c r="A75" s="19"/>
      <c r="B75" s="23"/>
      <c r="C75" s="18" t="s">
        <v>56</v>
      </c>
      <c r="D75" s="98"/>
      <c r="E75" s="18"/>
      <c r="F75" s="19"/>
      <c r="G75" s="60"/>
      <c r="H75" s="18"/>
      <c r="I75" s="61"/>
      <c r="J75" s="27"/>
      <c r="K75" s="18"/>
      <c r="L75" s="27"/>
      <c r="M75" s="18"/>
      <c r="N75" s="27"/>
      <c r="O75" s="18"/>
      <c r="P75" s="27"/>
      <c r="Q75" s="18"/>
      <c r="R75" s="18"/>
    </row>
    <row r="76" spans="1:51" ht="15.6">
      <c r="A76" s="19"/>
      <c r="B76" s="23"/>
      <c r="C76" s="18" t="s">
        <v>600</v>
      </c>
      <c r="D76" s="98"/>
      <c r="E76" s="18"/>
      <c r="F76" s="19"/>
      <c r="G76" s="60"/>
      <c r="H76" s="18"/>
      <c r="I76" s="61"/>
      <c r="J76" s="27"/>
      <c r="K76" s="18"/>
      <c r="L76" s="27"/>
      <c r="M76" s="18"/>
      <c r="N76" s="27"/>
      <c r="O76" s="18"/>
      <c r="P76" s="27"/>
      <c r="Q76" s="18"/>
      <c r="R76" s="18"/>
    </row>
    <row r="77" spans="1:51" ht="15.6">
      <c r="A77" s="19"/>
      <c r="B77" s="23"/>
      <c r="C77" s="18" t="s">
        <v>52</v>
      </c>
      <c r="D77" s="98"/>
      <c r="E77" s="18"/>
      <c r="F77" s="19"/>
      <c r="G77" s="60"/>
      <c r="H77" s="18"/>
      <c r="I77" s="61"/>
      <c r="J77" s="27"/>
      <c r="K77" s="18"/>
      <c r="L77" s="27"/>
      <c r="M77" s="18"/>
      <c r="N77" s="27"/>
      <c r="O77" s="18"/>
      <c r="P77" s="27"/>
      <c r="Q77" s="18"/>
      <c r="R77" s="18"/>
    </row>
    <row r="78" spans="1:51" ht="15.6">
      <c r="A78" s="22"/>
      <c r="B78" s="24"/>
      <c r="C78" s="63"/>
      <c r="D78" s="105"/>
      <c r="E78" s="21"/>
      <c r="F78" s="22"/>
      <c r="G78" s="63"/>
      <c r="H78" s="21"/>
      <c r="I78" s="39"/>
      <c r="J78" s="64"/>
      <c r="K78" s="21"/>
      <c r="L78" s="64"/>
      <c r="M78" s="21"/>
      <c r="N78" s="64"/>
      <c r="O78" s="21"/>
      <c r="P78" s="64"/>
      <c r="Q78" s="21"/>
      <c r="R78" s="21"/>
    </row>
    <row r="79" spans="1:51" ht="15.6">
      <c r="A79" s="28"/>
      <c r="B79" s="70"/>
      <c r="C79" s="27"/>
      <c r="D79" s="111"/>
      <c r="E79" s="27"/>
      <c r="F79" s="28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1:51" ht="15.6">
      <c r="A80" s="28"/>
      <c r="B80" s="70"/>
      <c r="C80" s="27"/>
      <c r="D80" s="111"/>
      <c r="E80" s="27"/>
      <c r="F80" s="28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1:19" ht="15.6">
      <c r="A81" s="28"/>
      <c r="B81" s="70"/>
      <c r="C81" s="27"/>
      <c r="D81" s="111"/>
      <c r="E81" s="27"/>
      <c r="F81" s="28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9" ht="15.6">
      <c r="A82" s="28"/>
      <c r="B82" s="70"/>
      <c r="C82" s="27"/>
      <c r="D82" s="111"/>
      <c r="E82" s="27"/>
      <c r="F82" s="28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32"/>
    </row>
    <row r="83" spans="1:19" ht="15.6">
      <c r="A83" s="28"/>
      <c r="B83" s="70"/>
      <c r="C83" s="27"/>
      <c r="D83" s="111"/>
      <c r="E83" s="27"/>
      <c r="F83" s="28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32"/>
    </row>
    <row r="84" spans="1:19" ht="15.6">
      <c r="A84" s="28"/>
      <c r="B84" s="70"/>
      <c r="C84" s="27"/>
      <c r="D84" s="111"/>
      <c r="E84" s="27"/>
      <c r="F84" s="28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32"/>
    </row>
    <row r="85" spans="1:19" ht="15.6">
      <c r="A85" s="28"/>
      <c r="B85" s="70"/>
      <c r="C85" s="27"/>
      <c r="D85" s="111"/>
      <c r="E85" s="27"/>
      <c r="F85" s="28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32"/>
    </row>
    <row r="86" spans="1:19" ht="15.6">
      <c r="A86" s="28"/>
      <c r="B86" s="70"/>
      <c r="C86" s="27"/>
      <c r="D86" s="111"/>
      <c r="E86" s="27"/>
      <c r="F86" s="28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32"/>
    </row>
    <row r="87" spans="1:19" ht="15.6">
      <c r="A87" s="307" t="s">
        <v>13</v>
      </c>
      <c r="B87" s="307"/>
      <c r="C87" s="307"/>
      <c r="D87" s="307"/>
      <c r="E87" s="307"/>
      <c r="F87" s="307"/>
      <c r="G87" s="307"/>
      <c r="H87" s="307"/>
      <c r="I87" s="307"/>
      <c r="J87" s="307"/>
      <c r="K87" s="307"/>
      <c r="L87" s="307"/>
      <c r="M87" s="307"/>
      <c r="N87" s="307"/>
      <c r="O87" s="307"/>
      <c r="P87" s="307"/>
      <c r="Q87" s="307"/>
      <c r="R87" s="307"/>
      <c r="S87" s="232"/>
    </row>
    <row r="88" spans="1:19" ht="15.6">
      <c r="A88" s="307" t="s">
        <v>540</v>
      </c>
      <c r="B88" s="307"/>
      <c r="C88" s="307"/>
      <c r="D88" s="307"/>
      <c r="E88" s="307"/>
      <c r="F88" s="307"/>
      <c r="G88" s="307"/>
      <c r="H88" s="307"/>
      <c r="I88" s="307"/>
      <c r="J88" s="307"/>
      <c r="K88" s="307"/>
      <c r="L88" s="307"/>
      <c r="M88" s="307"/>
      <c r="N88" s="307"/>
      <c r="O88" s="307"/>
      <c r="P88" s="307"/>
      <c r="Q88" s="307"/>
      <c r="R88" s="307"/>
      <c r="S88" s="232"/>
    </row>
    <row r="89" spans="1:19" ht="15.6">
      <c r="A89" s="307" t="s">
        <v>43</v>
      </c>
      <c r="B89" s="307"/>
      <c r="C89" s="307"/>
      <c r="D89" s="307"/>
      <c r="E89" s="307"/>
      <c r="F89" s="307"/>
      <c r="G89" s="307"/>
      <c r="H89" s="307"/>
      <c r="I89" s="307"/>
      <c r="J89" s="307"/>
      <c r="K89" s="307"/>
      <c r="L89" s="307"/>
      <c r="M89" s="307"/>
      <c r="N89" s="307"/>
      <c r="O89" s="307"/>
      <c r="P89" s="307"/>
      <c r="Q89" s="307"/>
      <c r="R89" s="307"/>
      <c r="S89" s="232"/>
    </row>
    <row r="90" spans="1:19" ht="17.399999999999999">
      <c r="A90" s="297" t="s">
        <v>44</v>
      </c>
      <c r="B90" s="297"/>
      <c r="C90" s="298"/>
      <c r="D90" s="298"/>
      <c r="E90" s="299"/>
      <c r="F90" s="298"/>
      <c r="G90" s="298"/>
      <c r="H90" s="298"/>
      <c r="I90" s="298"/>
      <c r="J90" s="298"/>
      <c r="K90" s="298"/>
      <c r="L90" s="298"/>
      <c r="M90" s="298"/>
      <c r="N90" s="298"/>
      <c r="O90" s="298"/>
      <c r="P90" s="298"/>
      <c r="Q90" s="298"/>
      <c r="R90" s="298"/>
      <c r="S90" s="232"/>
    </row>
    <row r="91" spans="1:19" ht="17.399999999999999">
      <c r="A91" s="297" t="s">
        <v>45</v>
      </c>
      <c r="B91" s="297"/>
      <c r="C91" s="298"/>
      <c r="D91" s="298" t="s">
        <v>46</v>
      </c>
      <c r="E91" s="299"/>
      <c r="F91" s="298"/>
      <c r="G91" s="298"/>
      <c r="H91" s="298"/>
      <c r="I91" s="298"/>
      <c r="J91" s="298"/>
      <c r="K91" s="298"/>
      <c r="L91" s="298"/>
      <c r="M91" s="298"/>
      <c r="N91" s="298"/>
      <c r="O91" s="298"/>
      <c r="P91" s="298"/>
      <c r="Q91" s="298"/>
      <c r="R91" s="298"/>
      <c r="S91" s="232"/>
    </row>
    <row r="92" spans="1:19" ht="17.399999999999999">
      <c r="A92" s="298"/>
      <c r="B92" s="298"/>
      <c r="C92" s="298"/>
      <c r="D92" s="298" t="s">
        <v>47</v>
      </c>
      <c r="E92" s="299"/>
      <c r="F92" s="298"/>
      <c r="G92" s="298"/>
      <c r="H92" s="298"/>
      <c r="I92" s="298"/>
      <c r="J92" s="298"/>
      <c r="K92" s="298"/>
      <c r="L92" s="298"/>
      <c r="M92" s="298"/>
      <c r="N92" s="298"/>
      <c r="O92" s="298"/>
      <c r="P92" s="298"/>
      <c r="Q92" s="298"/>
      <c r="R92" s="298"/>
      <c r="S92" s="232"/>
    </row>
    <row r="93" spans="1:19" ht="17.399999999999999">
      <c r="A93" s="44" t="s">
        <v>579</v>
      </c>
      <c r="B93" s="44"/>
      <c r="C93" s="44"/>
      <c r="D93" s="44"/>
      <c r="E93" s="45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9" ht="15.6">
      <c r="A94" s="29" t="s">
        <v>11</v>
      </c>
      <c r="B94" s="29" t="s">
        <v>14</v>
      </c>
      <c r="C94" s="29" t="s">
        <v>15</v>
      </c>
      <c r="D94" s="29" t="s">
        <v>6</v>
      </c>
      <c r="E94" s="29" t="s">
        <v>17</v>
      </c>
      <c r="F94" s="29" t="s">
        <v>36</v>
      </c>
      <c r="G94" s="313" t="s">
        <v>42</v>
      </c>
      <c r="H94" s="314"/>
      <c r="I94" s="315"/>
      <c r="J94" s="313" t="s">
        <v>566</v>
      </c>
      <c r="K94" s="314"/>
      <c r="L94" s="314"/>
      <c r="M94" s="314"/>
      <c r="N94" s="314"/>
      <c r="O94" s="314"/>
      <c r="P94" s="314"/>
      <c r="Q94" s="314"/>
      <c r="R94" s="315"/>
    </row>
    <row r="95" spans="1:19" ht="21">
      <c r="A95" s="30" t="s">
        <v>12</v>
      </c>
      <c r="B95" s="30"/>
      <c r="C95" s="30" t="s">
        <v>16</v>
      </c>
      <c r="D95" s="30" t="s">
        <v>35</v>
      </c>
      <c r="E95" s="30" t="s">
        <v>2</v>
      </c>
      <c r="F95" s="30" t="s">
        <v>37</v>
      </c>
      <c r="G95" s="51" t="s">
        <v>18</v>
      </c>
      <c r="H95" s="52" t="s">
        <v>19</v>
      </c>
      <c r="I95" s="53" t="s">
        <v>20</v>
      </c>
      <c r="J95" s="54" t="s">
        <v>21</v>
      </c>
      <c r="K95" s="52" t="s">
        <v>22</v>
      </c>
      <c r="L95" s="54" t="s">
        <v>23</v>
      </c>
      <c r="M95" s="52" t="s">
        <v>24</v>
      </c>
      <c r="N95" s="54" t="s">
        <v>25</v>
      </c>
      <c r="O95" s="52" t="s">
        <v>26</v>
      </c>
      <c r="P95" s="54" t="s">
        <v>27</v>
      </c>
      <c r="Q95" s="52" t="s">
        <v>28</v>
      </c>
      <c r="R95" s="52" t="s">
        <v>29</v>
      </c>
    </row>
    <row r="96" spans="1:19" ht="15.6">
      <c r="A96" s="85">
        <v>7</v>
      </c>
      <c r="B96" s="23" t="s">
        <v>602</v>
      </c>
      <c r="C96" s="23" t="s">
        <v>602</v>
      </c>
      <c r="D96" s="124">
        <v>375000</v>
      </c>
      <c r="E96" s="16" t="s">
        <v>169</v>
      </c>
      <c r="F96" s="17" t="s">
        <v>32</v>
      </c>
      <c r="G96" s="56"/>
      <c r="H96" s="16"/>
      <c r="I96" s="57"/>
      <c r="J96" s="58"/>
      <c r="K96" s="16"/>
      <c r="L96" s="58"/>
      <c r="M96" s="16"/>
      <c r="N96" s="58"/>
      <c r="O96" s="16"/>
      <c r="P96" s="58"/>
      <c r="Q96" s="16"/>
      <c r="R96" s="16"/>
    </row>
    <row r="97" spans="1:18" ht="15.6">
      <c r="A97" s="19"/>
      <c r="B97" s="23" t="s">
        <v>603</v>
      </c>
      <c r="C97" s="23" t="s">
        <v>603</v>
      </c>
      <c r="D97" s="98"/>
      <c r="E97" s="18"/>
      <c r="F97" s="19"/>
      <c r="G97" s="60"/>
      <c r="H97" s="18"/>
      <c r="I97" s="61"/>
      <c r="J97" s="27"/>
      <c r="K97" s="18"/>
      <c r="L97" s="27"/>
      <c r="M97" s="18"/>
      <c r="N97" s="27"/>
      <c r="O97" s="18"/>
      <c r="P97" s="27"/>
      <c r="Q97" s="18"/>
      <c r="R97" s="18"/>
    </row>
    <row r="98" spans="1:18" ht="15.6">
      <c r="A98" s="19"/>
      <c r="B98" s="23" t="s">
        <v>604</v>
      </c>
      <c r="C98" s="23" t="s">
        <v>605</v>
      </c>
      <c r="D98" s="98"/>
      <c r="E98" s="18"/>
      <c r="F98" s="19"/>
      <c r="G98" s="60"/>
      <c r="H98" s="18"/>
      <c r="I98" s="61"/>
      <c r="J98" s="27"/>
      <c r="K98" s="18"/>
      <c r="L98" s="27"/>
      <c r="M98" s="18"/>
      <c r="N98" s="27"/>
      <c r="O98" s="18"/>
      <c r="P98" s="27"/>
      <c r="Q98" s="18"/>
      <c r="R98" s="18"/>
    </row>
    <row r="99" spans="1:18" ht="15.6">
      <c r="A99" s="19"/>
      <c r="B99" s="23"/>
      <c r="C99" s="18" t="s">
        <v>606</v>
      </c>
      <c r="D99" s="98"/>
      <c r="E99" s="18"/>
      <c r="F99" s="19"/>
      <c r="G99" s="60"/>
      <c r="H99" s="18"/>
      <c r="I99" s="61"/>
      <c r="J99" s="27"/>
      <c r="K99" s="18"/>
      <c r="L99" s="27"/>
      <c r="M99" s="18"/>
      <c r="N99" s="27"/>
      <c r="O99" s="18"/>
      <c r="P99" s="27"/>
      <c r="Q99" s="18"/>
      <c r="R99" s="18"/>
    </row>
    <row r="100" spans="1:18" ht="15.6">
      <c r="A100" s="19"/>
      <c r="B100" s="23"/>
      <c r="C100" s="18" t="s">
        <v>607</v>
      </c>
      <c r="D100" s="98"/>
      <c r="E100" s="18"/>
      <c r="F100" s="19"/>
      <c r="G100" s="60"/>
      <c r="H100" s="18"/>
      <c r="I100" s="61"/>
      <c r="J100" s="27"/>
      <c r="K100" s="18"/>
      <c r="L100" s="27"/>
      <c r="M100" s="18"/>
      <c r="N100" s="27"/>
      <c r="O100" s="18"/>
      <c r="P100" s="27"/>
      <c r="Q100" s="18"/>
      <c r="R100" s="18"/>
    </row>
    <row r="101" spans="1:18" ht="15.6">
      <c r="A101" s="19"/>
      <c r="B101" s="23"/>
      <c r="C101" s="18" t="s">
        <v>54</v>
      </c>
      <c r="D101" s="105"/>
      <c r="E101" s="21"/>
      <c r="F101" s="22"/>
      <c r="G101" s="63"/>
      <c r="H101" s="21"/>
      <c r="I101" s="39"/>
      <c r="J101" s="64"/>
      <c r="K101" s="21"/>
      <c r="L101" s="64"/>
      <c r="M101" s="21"/>
      <c r="N101" s="64"/>
      <c r="O101" s="21"/>
      <c r="P101" s="64"/>
      <c r="Q101" s="21"/>
      <c r="R101" s="21"/>
    </row>
    <row r="102" spans="1:18" ht="15.6">
      <c r="A102" s="85">
        <v>8</v>
      </c>
      <c r="B102" s="37" t="s">
        <v>608</v>
      </c>
      <c r="C102" s="16" t="s">
        <v>609</v>
      </c>
      <c r="D102" s="98">
        <v>450000</v>
      </c>
      <c r="E102" s="18" t="s">
        <v>180</v>
      </c>
      <c r="F102" s="19" t="s">
        <v>32</v>
      </c>
      <c r="G102" s="60"/>
      <c r="H102" s="18"/>
      <c r="I102" s="61"/>
      <c r="J102" s="27"/>
      <c r="K102" s="18"/>
      <c r="L102" s="27"/>
      <c r="M102" s="18"/>
      <c r="N102" s="27"/>
      <c r="O102" s="18"/>
      <c r="P102" s="27"/>
      <c r="Q102" s="18"/>
      <c r="R102" s="18"/>
    </row>
    <row r="103" spans="1:18" ht="15.6">
      <c r="A103" s="19"/>
      <c r="B103" s="23"/>
      <c r="C103" s="18" t="s">
        <v>610</v>
      </c>
      <c r="D103" s="98"/>
      <c r="E103" s="18"/>
      <c r="F103" s="19"/>
      <c r="G103" s="60"/>
      <c r="H103" s="18"/>
      <c r="I103" s="61"/>
      <c r="J103" s="27"/>
      <c r="K103" s="18"/>
      <c r="L103" s="27"/>
      <c r="M103" s="18"/>
      <c r="N103" s="27"/>
      <c r="O103" s="18"/>
      <c r="P103" s="27"/>
      <c r="Q103" s="18"/>
      <c r="R103" s="18"/>
    </row>
    <row r="104" spans="1:18" ht="15.6">
      <c r="A104" s="19"/>
      <c r="B104" s="23"/>
      <c r="C104" s="18" t="s">
        <v>611</v>
      </c>
      <c r="D104" s="98"/>
      <c r="E104" s="18"/>
      <c r="F104" s="19"/>
      <c r="G104" s="60"/>
      <c r="H104" s="18"/>
      <c r="I104" s="61"/>
      <c r="J104" s="27"/>
      <c r="K104" s="18"/>
      <c r="L104" s="27"/>
      <c r="M104" s="18"/>
      <c r="N104" s="27"/>
      <c r="O104" s="18"/>
      <c r="P104" s="27"/>
      <c r="Q104" s="18"/>
      <c r="R104" s="18"/>
    </row>
    <row r="105" spans="1:18" ht="15.6">
      <c r="A105" s="19"/>
      <c r="B105" s="23"/>
      <c r="C105" s="18" t="s">
        <v>612</v>
      </c>
      <c r="D105" s="98"/>
      <c r="E105" s="18"/>
      <c r="F105" s="19"/>
      <c r="G105" s="60"/>
      <c r="H105" s="18"/>
      <c r="I105" s="61"/>
      <c r="J105" s="27"/>
      <c r="K105" s="18"/>
      <c r="L105" s="27"/>
      <c r="M105" s="18"/>
      <c r="N105" s="27"/>
      <c r="O105" s="18"/>
      <c r="P105" s="27"/>
      <c r="Q105" s="18"/>
      <c r="R105" s="18"/>
    </row>
    <row r="106" spans="1:18" ht="15.6">
      <c r="A106" s="19"/>
      <c r="B106" s="23"/>
      <c r="C106" s="18"/>
      <c r="D106" s="98"/>
      <c r="E106" s="18"/>
      <c r="F106" s="19"/>
      <c r="G106" s="60"/>
      <c r="H106" s="18"/>
      <c r="I106" s="61"/>
      <c r="J106" s="27"/>
      <c r="K106" s="18"/>
      <c r="L106" s="27"/>
      <c r="M106" s="18"/>
      <c r="N106" s="27"/>
      <c r="O106" s="18"/>
      <c r="P106" s="27"/>
      <c r="Q106" s="18"/>
      <c r="R106" s="18"/>
    </row>
    <row r="107" spans="1:18" ht="15.6">
      <c r="A107" s="19"/>
      <c r="B107" s="23"/>
      <c r="C107" s="18"/>
      <c r="D107" s="98"/>
      <c r="E107" s="18"/>
      <c r="F107" s="19"/>
      <c r="G107" s="60"/>
      <c r="H107" s="18"/>
      <c r="I107" s="61"/>
      <c r="J107" s="27"/>
      <c r="K107" s="18"/>
      <c r="L107" s="27"/>
      <c r="M107" s="18"/>
      <c r="N107" s="27"/>
      <c r="O107" s="18"/>
      <c r="P107" s="27"/>
      <c r="Q107" s="18"/>
      <c r="R107" s="18"/>
    </row>
    <row r="108" spans="1:18" ht="15.6">
      <c r="A108" s="22"/>
      <c r="B108" s="24"/>
      <c r="C108" s="63"/>
      <c r="D108" s="105"/>
      <c r="E108" s="21"/>
      <c r="F108" s="22"/>
      <c r="G108" s="63"/>
      <c r="H108" s="21"/>
      <c r="I108" s="39"/>
      <c r="J108" s="64"/>
      <c r="K108" s="21"/>
      <c r="L108" s="64"/>
      <c r="M108" s="21"/>
      <c r="N108" s="64"/>
      <c r="O108" s="21"/>
      <c r="P108" s="64"/>
      <c r="Q108" s="21"/>
      <c r="R108" s="21"/>
    </row>
    <row r="109" spans="1:18" ht="15.6">
      <c r="A109" s="28"/>
      <c r="B109" s="70"/>
      <c r="C109" s="27"/>
      <c r="D109" s="111"/>
      <c r="E109" s="27"/>
      <c r="F109" s="28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 ht="15.6">
      <c r="A110" s="28"/>
      <c r="B110" s="70"/>
      <c r="C110" s="27"/>
      <c r="D110" s="111"/>
      <c r="E110" s="27"/>
      <c r="F110" s="28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 ht="15.6">
      <c r="A111" s="28"/>
      <c r="B111" s="70"/>
      <c r="C111" s="27"/>
      <c r="D111" s="111"/>
      <c r="E111" s="27"/>
      <c r="F111" s="28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 ht="15.6">
      <c r="A112" s="28"/>
      <c r="B112" s="70"/>
      <c r="C112" s="27"/>
      <c r="D112" s="111"/>
      <c r="E112" s="27"/>
      <c r="F112" s="28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 ht="15.6">
      <c r="A113" s="28"/>
      <c r="B113" s="70"/>
      <c r="C113" s="27"/>
      <c r="D113" s="111"/>
      <c r="E113" s="27"/>
      <c r="F113" s="28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 ht="15.6">
      <c r="A114" s="28"/>
      <c r="B114" s="70"/>
      <c r="C114" s="27"/>
      <c r="D114" s="111"/>
      <c r="E114" s="27"/>
      <c r="F114" s="28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 ht="15.6">
      <c r="A115" s="28"/>
      <c r="B115" s="70"/>
      <c r="C115" s="27"/>
      <c r="D115" s="111"/>
      <c r="E115" s="27"/>
      <c r="F115" s="28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 ht="15.6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199"/>
    </row>
    <row r="117" spans="1:18" ht="15.6">
      <c r="A117" s="306" t="s">
        <v>13</v>
      </c>
      <c r="B117" s="317"/>
      <c r="C117" s="317"/>
      <c r="D117" s="317"/>
      <c r="E117" s="317"/>
      <c r="F117" s="317"/>
      <c r="G117" s="317"/>
      <c r="H117" s="317"/>
      <c r="I117" s="317"/>
      <c r="J117" s="317"/>
      <c r="K117" s="317"/>
      <c r="L117" s="317"/>
      <c r="M117" s="317"/>
      <c r="N117" s="317"/>
      <c r="O117" s="317"/>
      <c r="P117" s="317"/>
      <c r="Q117" s="317"/>
      <c r="R117" s="317"/>
    </row>
    <row r="118" spans="1:18" ht="15.6">
      <c r="A118" s="306" t="s">
        <v>540</v>
      </c>
      <c r="B118" s="317"/>
      <c r="C118" s="317"/>
      <c r="D118" s="317"/>
      <c r="E118" s="317"/>
      <c r="F118" s="317"/>
      <c r="G118" s="317"/>
      <c r="H118" s="317"/>
      <c r="I118" s="317"/>
      <c r="J118" s="317"/>
      <c r="K118" s="317"/>
      <c r="L118" s="317"/>
      <c r="M118" s="317"/>
      <c r="N118" s="317"/>
      <c r="O118" s="317"/>
      <c r="P118" s="317"/>
      <c r="Q118" s="317"/>
      <c r="R118" s="317"/>
    </row>
    <row r="119" spans="1:18" ht="15.6">
      <c r="A119" s="306" t="s">
        <v>43</v>
      </c>
      <c r="B119" s="317"/>
      <c r="C119" s="317"/>
      <c r="D119" s="317"/>
      <c r="E119" s="317"/>
      <c r="F119" s="317"/>
      <c r="G119" s="317"/>
      <c r="H119" s="317"/>
      <c r="I119" s="317"/>
      <c r="J119" s="317"/>
      <c r="K119" s="317"/>
      <c r="L119" s="317"/>
      <c r="M119" s="317"/>
      <c r="N119" s="317"/>
      <c r="O119" s="317"/>
      <c r="P119" s="317"/>
      <c r="Q119" s="317"/>
      <c r="R119" s="317"/>
    </row>
    <row r="120" spans="1:18" ht="17.399999999999999">
      <c r="A120" s="43" t="s">
        <v>44</v>
      </c>
      <c r="B120" s="43"/>
      <c r="C120" s="44"/>
      <c r="D120" s="44"/>
      <c r="E120" s="45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1:18" ht="17.399999999999999">
      <c r="A121" s="43" t="s">
        <v>45</v>
      </c>
      <c r="B121" s="43"/>
      <c r="C121" s="44"/>
      <c r="D121" s="44" t="s">
        <v>46</v>
      </c>
      <c r="E121" s="45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1:18" ht="17.399999999999999">
      <c r="A122" s="44"/>
      <c r="B122" s="44"/>
      <c r="C122" s="44"/>
      <c r="D122" s="44" t="s">
        <v>47</v>
      </c>
      <c r="E122" s="45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1:18" ht="17.399999999999999">
      <c r="A123" s="44" t="s">
        <v>787</v>
      </c>
      <c r="B123" s="44"/>
      <c r="C123" s="44"/>
      <c r="D123" s="44"/>
      <c r="E123" s="45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1:18" ht="15.6">
      <c r="A124" s="29" t="s">
        <v>11</v>
      </c>
      <c r="B124" s="29" t="s">
        <v>14</v>
      </c>
      <c r="C124" s="29" t="s">
        <v>15</v>
      </c>
      <c r="D124" s="29" t="s">
        <v>6</v>
      </c>
      <c r="E124" s="29" t="s">
        <v>17</v>
      </c>
      <c r="F124" s="29" t="s">
        <v>36</v>
      </c>
      <c r="G124" s="313" t="s">
        <v>42</v>
      </c>
      <c r="H124" s="314"/>
      <c r="I124" s="315"/>
      <c r="J124" s="313" t="s">
        <v>566</v>
      </c>
      <c r="K124" s="314"/>
      <c r="L124" s="314"/>
      <c r="M124" s="314"/>
      <c r="N124" s="314"/>
      <c r="O124" s="314"/>
      <c r="P124" s="314"/>
      <c r="Q124" s="314"/>
      <c r="R124" s="315"/>
    </row>
    <row r="125" spans="1:18" ht="21">
      <c r="A125" s="30" t="s">
        <v>12</v>
      </c>
      <c r="B125" s="30"/>
      <c r="C125" s="30" t="s">
        <v>16</v>
      </c>
      <c r="D125" s="30" t="s">
        <v>35</v>
      </c>
      <c r="E125" s="30" t="s">
        <v>2</v>
      </c>
      <c r="F125" s="30" t="s">
        <v>37</v>
      </c>
      <c r="G125" s="51" t="s">
        <v>18</v>
      </c>
      <c r="H125" s="52" t="s">
        <v>19</v>
      </c>
      <c r="I125" s="53" t="s">
        <v>20</v>
      </c>
      <c r="J125" s="54" t="s">
        <v>21</v>
      </c>
      <c r="K125" s="52" t="s">
        <v>22</v>
      </c>
      <c r="L125" s="54" t="s">
        <v>23</v>
      </c>
      <c r="M125" s="52" t="s">
        <v>24</v>
      </c>
      <c r="N125" s="54" t="s">
        <v>25</v>
      </c>
      <c r="O125" s="52" t="s">
        <v>26</v>
      </c>
      <c r="P125" s="54" t="s">
        <v>27</v>
      </c>
      <c r="Q125" s="52" t="s">
        <v>28</v>
      </c>
      <c r="R125" s="52" t="s">
        <v>29</v>
      </c>
    </row>
    <row r="126" spans="1:18" ht="15.6">
      <c r="A126" s="85">
        <v>1</v>
      </c>
      <c r="B126" s="23" t="s">
        <v>613</v>
      </c>
      <c r="C126" s="16" t="s">
        <v>615</v>
      </c>
      <c r="D126" s="124">
        <v>362000</v>
      </c>
      <c r="E126" s="16" t="s">
        <v>264</v>
      </c>
      <c r="F126" s="17" t="s">
        <v>32</v>
      </c>
      <c r="G126" s="56"/>
      <c r="H126" s="16"/>
      <c r="I126" s="57"/>
      <c r="J126" s="58"/>
      <c r="K126" s="16"/>
      <c r="L126" s="58"/>
      <c r="M126" s="16"/>
      <c r="N126" s="58"/>
      <c r="O126" s="16"/>
      <c r="P126" s="58"/>
      <c r="Q126" s="16"/>
      <c r="R126" s="16"/>
    </row>
    <row r="127" spans="1:18" ht="15.6">
      <c r="A127" s="19"/>
      <c r="B127" s="23" t="s">
        <v>614</v>
      </c>
      <c r="C127" s="18" t="s">
        <v>616</v>
      </c>
      <c r="D127" s="98"/>
      <c r="E127" s="18" t="s">
        <v>85</v>
      </c>
      <c r="F127" s="19"/>
      <c r="G127" s="60"/>
      <c r="H127" s="18"/>
      <c r="I127" s="61"/>
      <c r="J127" s="27"/>
      <c r="K127" s="18"/>
      <c r="L127" s="27"/>
      <c r="M127" s="18"/>
      <c r="N127" s="27"/>
      <c r="O127" s="18"/>
      <c r="P127" s="27"/>
      <c r="Q127" s="18"/>
      <c r="R127" s="18"/>
    </row>
    <row r="128" spans="1:18" ht="15.6">
      <c r="A128" s="22"/>
      <c r="B128" s="24"/>
      <c r="C128" s="18" t="s">
        <v>617</v>
      </c>
      <c r="D128" s="105"/>
      <c r="E128" s="21"/>
      <c r="F128" s="22"/>
      <c r="G128" s="63"/>
      <c r="H128" s="21"/>
      <c r="I128" s="39"/>
      <c r="J128" s="64"/>
      <c r="K128" s="21"/>
      <c r="L128" s="64"/>
      <c r="M128" s="21"/>
      <c r="N128" s="64"/>
      <c r="O128" s="21"/>
      <c r="P128" s="64"/>
      <c r="Q128" s="21"/>
      <c r="R128" s="21"/>
    </row>
    <row r="129" spans="1:18" ht="15.6">
      <c r="A129" s="109">
        <v>2</v>
      </c>
      <c r="B129" s="23" t="s">
        <v>618</v>
      </c>
      <c r="C129" s="16" t="s">
        <v>619</v>
      </c>
      <c r="D129" s="124">
        <v>350000</v>
      </c>
      <c r="E129" s="16" t="s">
        <v>185</v>
      </c>
      <c r="F129" s="17" t="s">
        <v>32</v>
      </c>
      <c r="G129" s="60"/>
      <c r="H129" s="18"/>
      <c r="I129" s="61"/>
      <c r="J129" s="27"/>
      <c r="K129" s="18"/>
      <c r="L129" s="27"/>
      <c r="M129" s="18"/>
      <c r="N129" s="27"/>
      <c r="O129" s="18"/>
      <c r="P129" s="27"/>
      <c r="Q129" s="18"/>
      <c r="R129" s="18"/>
    </row>
    <row r="130" spans="1:18" ht="15.6">
      <c r="A130" s="19"/>
      <c r="B130" s="23"/>
      <c r="C130" s="18" t="s">
        <v>620</v>
      </c>
      <c r="D130" s="98"/>
      <c r="E130" s="18"/>
      <c r="F130" s="19"/>
      <c r="G130" s="60"/>
      <c r="H130" s="18"/>
      <c r="I130" s="61"/>
      <c r="J130" s="27"/>
      <c r="K130" s="18"/>
      <c r="L130" s="27"/>
      <c r="M130" s="18"/>
      <c r="N130" s="27"/>
      <c r="O130" s="18"/>
      <c r="P130" s="27"/>
      <c r="Q130" s="18"/>
      <c r="R130" s="18"/>
    </row>
    <row r="131" spans="1:18" ht="15.6">
      <c r="A131" s="22"/>
      <c r="B131" s="24"/>
      <c r="C131" s="21" t="s">
        <v>617</v>
      </c>
      <c r="D131" s="105"/>
      <c r="E131" s="21"/>
      <c r="F131" s="22"/>
      <c r="G131" s="63"/>
      <c r="H131" s="21"/>
      <c r="I131" s="39"/>
      <c r="J131" s="64"/>
      <c r="K131" s="21"/>
      <c r="L131" s="64"/>
      <c r="M131" s="21"/>
      <c r="N131" s="64"/>
      <c r="O131" s="21"/>
      <c r="P131" s="64"/>
      <c r="Q131" s="21"/>
      <c r="R131" s="21"/>
    </row>
    <row r="132" spans="1:18" ht="15.6">
      <c r="A132" s="28"/>
      <c r="B132" s="70"/>
      <c r="C132" s="27"/>
      <c r="D132" s="111"/>
      <c r="E132" s="27"/>
      <c r="F132" s="28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</row>
    <row r="133" spans="1:18" ht="15.6">
      <c r="A133" s="28"/>
      <c r="B133" s="70"/>
      <c r="C133" s="27"/>
      <c r="D133" s="111"/>
      <c r="E133" s="27"/>
      <c r="F133" s="28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</row>
    <row r="134" spans="1:18" ht="15.6">
      <c r="A134" s="28"/>
      <c r="B134" s="70"/>
      <c r="C134" s="27"/>
      <c r="D134" s="111"/>
      <c r="E134" s="27"/>
      <c r="F134" s="28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</row>
    <row r="135" spans="1:18" ht="15.6">
      <c r="A135" s="28"/>
      <c r="B135" s="70"/>
      <c r="C135" s="27"/>
      <c r="D135" s="111"/>
      <c r="E135" s="27"/>
      <c r="F135" s="28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1:18" ht="15.6">
      <c r="A136" s="28"/>
      <c r="B136" s="70"/>
      <c r="C136" s="27"/>
      <c r="D136" s="111"/>
      <c r="E136" s="27"/>
      <c r="F136" s="28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</row>
    <row r="137" spans="1:18" ht="15.6">
      <c r="A137" s="28"/>
      <c r="B137" s="70"/>
      <c r="C137" s="27"/>
      <c r="D137" s="111"/>
      <c r="E137" s="27"/>
      <c r="F137" s="28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1:18" ht="15.6">
      <c r="A138" s="28"/>
      <c r="B138" s="70"/>
      <c r="C138" s="27"/>
      <c r="D138" s="111"/>
      <c r="E138" s="27"/>
      <c r="F138" s="28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</row>
    <row r="139" spans="1:18" ht="15.6">
      <c r="A139" s="28"/>
      <c r="B139" s="70"/>
      <c r="C139" s="27"/>
      <c r="D139" s="111"/>
      <c r="E139" s="27"/>
      <c r="F139" s="28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</row>
    <row r="140" spans="1:18" ht="15.6">
      <c r="A140" s="28"/>
      <c r="B140" s="70"/>
      <c r="C140" s="27"/>
      <c r="D140" s="111"/>
      <c r="E140" s="27"/>
      <c r="F140" s="28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</row>
    <row r="141" spans="1:18" ht="15.6">
      <c r="A141" s="28"/>
      <c r="B141" s="70"/>
      <c r="C141" s="27"/>
      <c r="D141" s="111"/>
      <c r="E141" s="27"/>
      <c r="F141" s="28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1:18" ht="15.6">
      <c r="A142" s="28"/>
      <c r="B142" s="70"/>
      <c r="C142" s="27"/>
      <c r="D142" s="111"/>
      <c r="E142" s="27"/>
      <c r="F142" s="28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</row>
    <row r="143" spans="1:18" ht="15.6">
      <c r="A143" s="28"/>
      <c r="B143" s="70"/>
      <c r="C143" s="27"/>
      <c r="D143" s="111"/>
      <c r="E143" s="27"/>
      <c r="F143" s="28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</row>
    <row r="144" spans="1:18" ht="15.6">
      <c r="A144" s="28"/>
      <c r="B144" s="70"/>
      <c r="C144" s="27"/>
      <c r="D144" s="111"/>
      <c r="E144" s="27"/>
      <c r="F144" s="28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</row>
    <row r="145" spans="1:19" ht="15.6">
      <c r="A145" s="28"/>
      <c r="B145" s="70"/>
      <c r="C145" s="27"/>
      <c r="D145" s="111"/>
      <c r="E145" s="27"/>
      <c r="F145" s="28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</row>
    <row r="146" spans="1:19" ht="15.6">
      <c r="A146" s="28"/>
      <c r="B146" s="70"/>
      <c r="C146" s="27"/>
      <c r="D146" s="111"/>
      <c r="E146" s="27"/>
      <c r="F146" s="28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</row>
    <row r="147" spans="1:19" ht="15.6">
      <c r="A147" s="307" t="s">
        <v>13</v>
      </c>
      <c r="B147" s="307"/>
      <c r="C147" s="307"/>
      <c r="D147" s="307"/>
      <c r="E147" s="307"/>
      <c r="F147" s="307"/>
      <c r="G147" s="307"/>
      <c r="H147" s="307"/>
      <c r="I147" s="307"/>
      <c r="J147" s="307"/>
      <c r="K147" s="307"/>
      <c r="L147" s="307"/>
      <c r="M147" s="307"/>
      <c r="N147" s="307"/>
      <c r="O147" s="307"/>
      <c r="P147" s="307"/>
      <c r="Q147" s="307"/>
      <c r="R147" s="307"/>
      <c r="S147" s="232"/>
    </row>
    <row r="148" spans="1:19" ht="15.6">
      <c r="A148" s="306" t="s">
        <v>540</v>
      </c>
      <c r="B148" s="306"/>
      <c r="C148" s="306"/>
      <c r="D148" s="306"/>
      <c r="E148" s="306"/>
      <c r="F148" s="306"/>
      <c r="G148" s="306"/>
      <c r="H148" s="306"/>
      <c r="I148" s="306"/>
      <c r="J148" s="306"/>
      <c r="K148" s="306"/>
      <c r="L148" s="306"/>
      <c r="M148" s="306"/>
      <c r="N148" s="306"/>
      <c r="O148" s="306"/>
      <c r="P148" s="306"/>
      <c r="Q148" s="306"/>
      <c r="R148" s="306"/>
    </row>
    <row r="149" spans="1:19" ht="15.6">
      <c r="A149" s="306" t="s">
        <v>43</v>
      </c>
      <c r="B149" s="306"/>
      <c r="C149" s="306"/>
      <c r="D149" s="306"/>
      <c r="E149" s="306"/>
      <c r="F149" s="306"/>
      <c r="G149" s="306"/>
      <c r="H149" s="306"/>
      <c r="I149" s="306"/>
      <c r="J149" s="306"/>
      <c r="K149" s="306"/>
      <c r="L149" s="306"/>
      <c r="M149" s="306"/>
      <c r="N149" s="306"/>
      <c r="O149" s="306"/>
      <c r="P149" s="306"/>
      <c r="Q149" s="306"/>
      <c r="R149" s="306"/>
    </row>
    <row r="150" spans="1:19" ht="17.399999999999999">
      <c r="A150" s="43" t="s">
        <v>44</v>
      </c>
      <c r="B150" s="43"/>
      <c r="C150" s="44"/>
      <c r="D150" s="44"/>
      <c r="E150" s="45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</row>
    <row r="151" spans="1:19" ht="17.399999999999999">
      <c r="A151" s="43" t="s">
        <v>45</v>
      </c>
      <c r="B151" s="43"/>
      <c r="C151" s="44"/>
      <c r="D151" s="44" t="s">
        <v>46</v>
      </c>
      <c r="E151" s="45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</row>
    <row r="152" spans="1:19" ht="17.399999999999999">
      <c r="A152" s="44"/>
      <c r="B152" s="44"/>
      <c r="C152" s="44"/>
      <c r="D152" s="44" t="s">
        <v>47</v>
      </c>
      <c r="E152" s="45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</row>
    <row r="153" spans="1:19" ht="17.399999999999999">
      <c r="A153" s="44" t="s">
        <v>579</v>
      </c>
      <c r="B153" s="44"/>
      <c r="C153" s="44"/>
      <c r="D153" s="44"/>
      <c r="E153" s="45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</row>
    <row r="154" spans="1:19" ht="15.6">
      <c r="A154" s="29" t="s">
        <v>11</v>
      </c>
      <c r="B154" s="29" t="s">
        <v>14</v>
      </c>
      <c r="C154" s="29" t="s">
        <v>15</v>
      </c>
      <c r="D154" s="29" t="s">
        <v>6</v>
      </c>
      <c r="E154" s="29" t="s">
        <v>17</v>
      </c>
      <c r="F154" s="29" t="s">
        <v>36</v>
      </c>
      <c r="G154" s="313" t="s">
        <v>42</v>
      </c>
      <c r="H154" s="314"/>
      <c r="I154" s="315"/>
      <c r="J154" s="313" t="s">
        <v>566</v>
      </c>
      <c r="K154" s="314"/>
      <c r="L154" s="314"/>
      <c r="M154" s="314"/>
      <c r="N154" s="314"/>
      <c r="O154" s="314"/>
      <c r="P154" s="314"/>
      <c r="Q154" s="314"/>
      <c r="R154" s="315"/>
    </row>
    <row r="155" spans="1:19" ht="21">
      <c r="A155" s="30" t="s">
        <v>12</v>
      </c>
      <c r="B155" s="30"/>
      <c r="C155" s="30" t="s">
        <v>16</v>
      </c>
      <c r="D155" s="30" t="s">
        <v>35</v>
      </c>
      <c r="E155" s="30" t="s">
        <v>2</v>
      </c>
      <c r="F155" s="30" t="s">
        <v>37</v>
      </c>
      <c r="G155" s="51" t="s">
        <v>18</v>
      </c>
      <c r="H155" s="52" t="s">
        <v>19</v>
      </c>
      <c r="I155" s="53" t="s">
        <v>20</v>
      </c>
      <c r="J155" s="54" t="s">
        <v>21</v>
      </c>
      <c r="K155" s="52" t="s">
        <v>22</v>
      </c>
      <c r="L155" s="54" t="s">
        <v>23</v>
      </c>
      <c r="M155" s="52" t="s">
        <v>24</v>
      </c>
      <c r="N155" s="54" t="s">
        <v>25</v>
      </c>
      <c r="O155" s="52" t="s">
        <v>26</v>
      </c>
      <c r="P155" s="54" t="s">
        <v>27</v>
      </c>
      <c r="Q155" s="52" t="s">
        <v>28</v>
      </c>
      <c r="R155" s="52" t="s">
        <v>29</v>
      </c>
    </row>
    <row r="156" spans="1:19" ht="15.6">
      <c r="A156" s="85">
        <v>9</v>
      </c>
      <c r="B156" s="23" t="s">
        <v>621</v>
      </c>
      <c r="C156" s="23" t="s">
        <v>621</v>
      </c>
      <c r="D156" s="124">
        <v>499000</v>
      </c>
      <c r="E156" s="16" t="s">
        <v>186</v>
      </c>
      <c r="F156" s="17" t="s">
        <v>32</v>
      </c>
      <c r="G156" s="56"/>
      <c r="H156" s="16"/>
      <c r="I156" s="57"/>
      <c r="J156" s="58"/>
      <c r="K156" s="16"/>
      <c r="L156" s="58"/>
      <c r="M156" s="16"/>
      <c r="N156" s="58"/>
      <c r="O156" s="16"/>
      <c r="P156" s="58"/>
      <c r="Q156" s="16"/>
      <c r="R156" s="16"/>
    </row>
    <row r="157" spans="1:19" ht="15.6">
      <c r="A157" s="19"/>
      <c r="B157" s="23" t="s">
        <v>622</v>
      </c>
      <c r="C157" s="23" t="s">
        <v>622</v>
      </c>
      <c r="D157" s="98"/>
      <c r="E157" s="18"/>
      <c r="F157" s="19"/>
      <c r="G157" s="60"/>
      <c r="H157" s="18"/>
      <c r="I157" s="61"/>
      <c r="J157" s="27"/>
      <c r="K157" s="18"/>
      <c r="L157" s="27"/>
      <c r="M157" s="18"/>
      <c r="N157" s="27"/>
      <c r="O157" s="18"/>
      <c r="P157" s="27"/>
      <c r="Q157" s="18"/>
      <c r="R157" s="18"/>
    </row>
    <row r="158" spans="1:19" ht="15.6">
      <c r="A158" s="19"/>
      <c r="B158" s="23"/>
      <c r="C158" s="23" t="s">
        <v>623</v>
      </c>
      <c r="D158" s="98"/>
      <c r="E158" s="18"/>
      <c r="F158" s="19"/>
      <c r="G158" s="60"/>
      <c r="H158" s="18"/>
      <c r="I158" s="61"/>
      <c r="J158" s="27"/>
      <c r="K158" s="18"/>
      <c r="L158" s="27"/>
      <c r="M158" s="18"/>
      <c r="N158" s="27"/>
      <c r="O158" s="18"/>
      <c r="P158" s="27"/>
      <c r="Q158" s="18"/>
      <c r="R158" s="18"/>
    </row>
    <row r="159" spans="1:19" ht="15.6">
      <c r="A159" s="19"/>
      <c r="B159" s="23"/>
      <c r="C159" s="18" t="s">
        <v>624</v>
      </c>
      <c r="D159" s="98"/>
      <c r="E159" s="18"/>
      <c r="F159" s="19"/>
      <c r="G159" s="60"/>
      <c r="H159" s="18"/>
      <c r="I159" s="61"/>
      <c r="J159" s="27"/>
      <c r="K159" s="18"/>
      <c r="L159" s="27"/>
      <c r="M159" s="18"/>
      <c r="N159" s="27"/>
      <c r="O159" s="18"/>
      <c r="P159" s="27"/>
      <c r="Q159" s="18"/>
      <c r="R159" s="18"/>
    </row>
    <row r="160" spans="1:19" ht="15.6">
      <c r="A160" s="19"/>
      <c r="B160" s="23"/>
      <c r="C160" s="18" t="s">
        <v>625</v>
      </c>
      <c r="D160" s="98"/>
      <c r="E160" s="18"/>
      <c r="F160" s="19"/>
      <c r="G160" s="60"/>
      <c r="H160" s="18"/>
      <c r="I160" s="61"/>
      <c r="J160" s="27"/>
      <c r="K160" s="18"/>
      <c r="L160" s="27"/>
      <c r="M160" s="18"/>
      <c r="N160" s="27"/>
      <c r="O160" s="18"/>
      <c r="P160" s="27"/>
      <c r="Q160" s="18"/>
      <c r="R160" s="18"/>
    </row>
    <row r="161" spans="1:19" ht="15.6">
      <c r="A161" s="19"/>
      <c r="B161" s="23"/>
      <c r="C161" s="18" t="s">
        <v>50</v>
      </c>
      <c r="D161" s="105"/>
      <c r="E161" s="21"/>
      <c r="F161" s="22"/>
      <c r="G161" s="63"/>
      <c r="H161" s="21"/>
      <c r="I161" s="39"/>
      <c r="J161" s="64"/>
      <c r="K161" s="21"/>
      <c r="L161" s="64"/>
      <c r="M161" s="21"/>
      <c r="N161" s="64"/>
      <c r="O161" s="21"/>
      <c r="P161" s="64"/>
      <c r="Q161" s="21"/>
      <c r="R161" s="21"/>
    </row>
    <row r="162" spans="1:19" ht="15.6">
      <c r="A162" s="85">
        <v>10</v>
      </c>
      <c r="B162" s="37" t="s">
        <v>626</v>
      </c>
      <c r="C162" s="37" t="s">
        <v>626</v>
      </c>
      <c r="D162" s="98">
        <v>337000</v>
      </c>
      <c r="E162" s="18" t="s">
        <v>172</v>
      </c>
      <c r="F162" s="19" t="s">
        <v>32</v>
      </c>
      <c r="G162" s="60"/>
      <c r="H162" s="18"/>
      <c r="I162" s="61"/>
      <c r="J162" s="27"/>
      <c r="K162" s="18"/>
      <c r="L162" s="27"/>
      <c r="M162" s="18"/>
      <c r="N162" s="27"/>
      <c r="O162" s="18"/>
      <c r="P162" s="27"/>
      <c r="Q162" s="18"/>
      <c r="R162" s="18"/>
    </row>
    <row r="163" spans="1:19" ht="15.6">
      <c r="A163" s="19"/>
      <c r="B163" s="23" t="s">
        <v>627</v>
      </c>
      <c r="C163" s="23" t="s">
        <v>627</v>
      </c>
      <c r="D163" s="98"/>
      <c r="E163" s="18"/>
      <c r="F163" s="19"/>
      <c r="G163" s="60"/>
      <c r="H163" s="18"/>
      <c r="I163" s="61"/>
      <c r="J163" s="27"/>
      <c r="K163" s="18"/>
      <c r="L163" s="27"/>
      <c r="M163" s="18"/>
      <c r="N163" s="27"/>
      <c r="O163" s="18"/>
      <c r="P163" s="27"/>
      <c r="Q163" s="18"/>
      <c r="R163" s="18"/>
    </row>
    <row r="164" spans="1:19" ht="15.6">
      <c r="A164" s="19"/>
      <c r="B164" s="218"/>
      <c r="C164" s="18" t="s">
        <v>628</v>
      </c>
      <c r="D164" s="98"/>
      <c r="E164" s="18"/>
      <c r="F164" s="19"/>
      <c r="G164" s="60"/>
      <c r="H164" s="18"/>
      <c r="I164" s="61"/>
      <c r="J164" s="27"/>
      <c r="K164" s="18"/>
      <c r="L164" s="27"/>
      <c r="M164" s="18"/>
      <c r="N164" s="27"/>
      <c r="O164" s="18"/>
      <c r="P164" s="27"/>
      <c r="Q164" s="18"/>
      <c r="R164" s="18"/>
    </row>
    <row r="165" spans="1:19" ht="15.6">
      <c r="A165" s="19"/>
      <c r="B165" s="23"/>
      <c r="C165" s="18" t="s">
        <v>629</v>
      </c>
      <c r="D165" s="98"/>
      <c r="E165" s="18"/>
      <c r="F165" s="19"/>
      <c r="G165" s="60"/>
      <c r="H165" s="18"/>
      <c r="I165" s="61"/>
      <c r="J165" s="27"/>
      <c r="K165" s="18"/>
      <c r="L165" s="27"/>
      <c r="M165" s="18"/>
      <c r="N165" s="27"/>
      <c r="O165" s="18"/>
      <c r="P165" s="27"/>
      <c r="Q165" s="18"/>
      <c r="R165" s="18"/>
    </row>
    <row r="166" spans="1:19" ht="15.6">
      <c r="A166" s="19"/>
      <c r="B166" s="23"/>
      <c r="C166" s="18" t="s">
        <v>50</v>
      </c>
      <c r="D166" s="98"/>
      <c r="E166" s="18"/>
      <c r="F166" s="19"/>
      <c r="G166" s="60"/>
      <c r="H166" s="18"/>
      <c r="I166" s="61"/>
      <c r="J166" s="27"/>
      <c r="K166" s="18"/>
      <c r="L166" s="27"/>
      <c r="M166" s="18"/>
      <c r="N166" s="27"/>
      <c r="O166" s="18"/>
      <c r="P166" s="27"/>
      <c r="Q166" s="18"/>
      <c r="R166" s="18"/>
    </row>
    <row r="167" spans="1:19" ht="15.6">
      <c r="A167" s="19"/>
      <c r="B167" s="23"/>
      <c r="C167" s="18"/>
      <c r="D167" s="105"/>
      <c r="E167" s="21"/>
      <c r="F167" s="22"/>
      <c r="G167" s="63"/>
      <c r="H167" s="21"/>
      <c r="I167" s="39"/>
      <c r="J167" s="64"/>
      <c r="K167" s="21"/>
      <c r="L167" s="64"/>
      <c r="M167" s="21"/>
      <c r="N167" s="64"/>
      <c r="O167" s="21"/>
      <c r="P167" s="64"/>
      <c r="Q167" s="21"/>
      <c r="R167" s="21"/>
      <c r="S167" s="232"/>
    </row>
    <row r="168" spans="1:19" ht="15.6">
      <c r="A168" s="85">
        <v>11</v>
      </c>
      <c r="B168" s="37" t="s">
        <v>630</v>
      </c>
      <c r="C168" s="37" t="s">
        <v>630</v>
      </c>
      <c r="D168" s="98">
        <v>1557000</v>
      </c>
      <c r="E168" s="18" t="s">
        <v>184</v>
      </c>
      <c r="F168" s="19" t="s">
        <v>32</v>
      </c>
      <c r="G168" s="60"/>
      <c r="H168" s="18"/>
      <c r="I168" s="61"/>
      <c r="J168" s="27"/>
      <c r="K168" s="18"/>
      <c r="L168" s="27"/>
      <c r="M168" s="18"/>
      <c r="N168" s="27"/>
      <c r="O168" s="18"/>
      <c r="P168" s="27"/>
      <c r="Q168" s="18"/>
      <c r="R168" s="18"/>
      <c r="S168" s="232"/>
    </row>
    <row r="169" spans="1:19" ht="15.6">
      <c r="A169" s="19"/>
      <c r="B169" s="23" t="s">
        <v>631</v>
      </c>
      <c r="C169" s="23" t="s">
        <v>631</v>
      </c>
      <c r="D169" s="98"/>
      <c r="E169" s="18"/>
      <c r="F169" s="19"/>
      <c r="G169" s="60"/>
      <c r="H169" s="18"/>
      <c r="I169" s="61"/>
      <c r="J169" s="27"/>
      <c r="K169" s="18"/>
      <c r="L169" s="27"/>
      <c r="M169" s="18"/>
      <c r="N169" s="27"/>
      <c r="O169" s="18"/>
      <c r="P169" s="27"/>
      <c r="Q169" s="18"/>
      <c r="R169" s="18"/>
    </row>
    <row r="170" spans="1:19" ht="15.6">
      <c r="A170" s="19"/>
      <c r="B170" s="23" t="s">
        <v>632</v>
      </c>
      <c r="C170" s="23" t="s">
        <v>632</v>
      </c>
      <c r="D170" s="98"/>
      <c r="E170" s="18"/>
      <c r="F170" s="19"/>
      <c r="G170" s="60"/>
      <c r="H170" s="18"/>
      <c r="I170" s="61"/>
      <c r="J170" s="27"/>
      <c r="K170" s="18"/>
      <c r="L170" s="27"/>
      <c r="M170" s="18"/>
      <c r="N170" s="27"/>
      <c r="O170" s="18"/>
      <c r="P170" s="27"/>
      <c r="Q170" s="18"/>
      <c r="R170" s="18"/>
    </row>
    <row r="171" spans="1:19" ht="15.6">
      <c r="A171" s="19"/>
      <c r="B171" s="23" t="s">
        <v>633</v>
      </c>
      <c r="C171" s="23" t="s">
        <v>634</v>
      </c>
      <c r="D171" s="98"/>
      <c r="E171" s="18"/>
      <c r="F171" s="19"/>
      <c r="G171" s="60"/>
      <c r="H171" s="18"/>
      <c r="I171" s="61"/>
      <c r="J171" s="27"/>
      <c r="K171" s="18"/>
      <c r="L171" s="27"/>
      <c r="M171" s="18"/>
      <c r="N171" s="27"/>
      <c r="O171" s="18"/>
      <c r="P171" s="27"/>
      <c r="Q171" s="18"/>
      <c r="R171" s="18"/>
    </row>
    <row r="172" spans="1:19" ht="15.6">
      <c r="A172" s="19"/>
      <c r="B172" s="23"/>
      <c r="C172" s="18" t="s">
        <v>635</v>
      </c>
      <c r="D172" s="98"/>
      <c r="E172" s="18"/>
      <c r="F172" s="19"/>
      <c r="G172" s="60"/>
      <c r="H172" s="18"/>
      <c r="I172" s="61"/>
      <c r="J172" s="27"/>
      <c r="K172" s="18"/>
      <c r="L172" s="27"/>
      <c r="M172" s="18"/>
      <c r="N172" s="27"/>
      <c r="O172" s="18"/>
      <c r="P172" s="27"/>
      <c r="Q172" s="18"/>
      <c r="R172" s="18"/>
    </row>
    <row r="173" spans="1:19" ht="15.6">
      <c r="A173" s="19"/>
      <c r="B173" s="23"/>
      <c r="C173" s="18" t="s">
        <v>636</v>
      </c>
      <c r="D173" s="98"/>
      <c r="E173" s="18"/>
      <c r="F173" s="19"/>
      <c r="G173" s="60"/>
      <c r="H173" s="18"/>
      <c r="I173" s="61"/>
      <c r="J173" s="27"/>
      <c r="K173" s="18"/>
      <c r="L173" s="27"/>
      <c r="M173" s="18"/>
      <c r="N173" s="27"/>
      <c r="O173" s="18"/>
      <c r="P173" s="27"/>
      <c r="Q173" s="18"/>
      <c r="R173" s="18"/>
    </row>
    <row r="174" spans="1:19" ht="15.6">
      <c r="A174" s="22"/>
      <c r="B174" s="24"/>
      <c r="C174" s="63"/>
      <c r="D174" s="105"/>
      <c r="E174" s="21"/>
      <c r="F174" s="22"/>
      <c r="G174" s="63"/>
      <c r="H174" s="21"/>
      <c r="I174" s="39"/>
      <c r="J174" s="64"/>
      <c r="K174" s="21"/>
      <c r="L174" s="64"/>
      <c r="M174" s="21"/>
      <c r="N174" s="64"/>
      <c r="O174" s="21"/>
      <c r="P174" s="64"/>
      <c r="Q174" s="21"/>
      <c r="R174" s="21"/>
    </row>
    <row r="175" spans="1:19" ht="15.6">
      <c r="A175" s="28"/>
      <c r="B175" s="70"/>
      <c r="C175" s="27"/>
      <c r="D175" s="111"/>
      <c r="E175" s="27"/>
      <c r="F175" s="28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</row>
    <row r="176" spans="1:19" ht="15.6">
      <c r="A176" s="28"/>
      <c r="B176" s="70"/>
      <c r="C176" s="27"/>
      <c r="D176" s="111"/>
      <c r="E176" s="27"/>
      <c r="F176" s="28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</row>
    <row r="177" spans="1:18" ht="15.6">
      <c r="A177" s="28"/>
      <c r="B177" s="70"/>
      <c r="C177" s="27"/>
      <c r="D177" s="111"/>
      <c r="E177" s="27"/>
      <c r="F177" s="28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</row>
    <row r="178" spans="1:18" ht="15.6">
      <c r="A178" s="306" t="s">
        <v>13</v>
      </c>
      <c r="B178" s="317"/>
      <c r="C178" s="317"/>
      <c r="D178" s="317"/>
      <c r="E178" s="317"/>
      <c r="F178" s="317"/>
      <c r="G178" s="317"/>
      <c r="H178" s="317"/>
      <c r="I178" s="317"/>
      <c r="J178" s="317"/>
      <c r="K178" s="317"/>
      <c r="L178" s="317"/>
      <c r="M178" s="317"/>
      <c r="N178" s="317"/>
      <c r="O178" s="317"/>
      <c r="P178" s="317"/>
      <c r="Q178" s="317"/>
      <c r="R178" s="317"/>
    </row>
    <row r="179" spans="1:18" ht="15.6">
      <c r="A179" s="306" t="s">
        <v>540</v>
      </c>
      <c r="B179" s="317"/>
      <c r="C179" s="317"/>
      <c r="D179" s="317"/>
      <c r="E179" s="317"/>
      <c r="F179" s="317"/>
      <c r="G179" s="317"/>
      <c r="H179" s="317"/>
      <c r="I179" s="317"/>
      <c r="J179" s="317"/>
      <c r="K179" s="317"/>
      <c r="L179" s="317"/>
      <c r="M179" s="317"/>
      <c r="N179" s="317"/>
      <c r="O179" s="317"/>
      <c r="P179" s="317"/>
      <c r="Q179" s="317"/>
      <c r="R179" s="317"/>
    </row>
    <row r="180" spans="1:18" ht="15.6">
      <c r="A180" s="306" t="s">
        <v>43</v>
      </c>
      <c r="B180" s="317"/>
      <c r="C180" s="317"/>
      <c r="D180" s="317"/>
      <c r="E180" s="317"/>
      <c r="F180" s="317"/>
      <c r="G180" s="317"/>
      <c r="H180" s="317"/>
      <c r="I180" s="317"/>
      <c r="J180" s="317"/>
      <c r="K180" s="317"/>
      <c r="L180" s="317"/>
      <c r="M180" s="317"/>
      <c r="N180" s="317"/>
      <c r="O180" s="317"/>
      <c r="P180" s="317"/>
      <c r="Q180" s="317"/>
      <c r="R180" s="317"/>
    </row>
    <row r="181" spans="1:18" ht="17.399999999999999">
      <c r="A181" s="43" t="s">
        <v>831</v>
      </c>
      <c r="B181" s="43"/>
      <c r="C181" s="44"/>
      <c r="D181" s="44"/>
      <c r="E181" s="45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6"/>
    </row>
    <row r="182" spans="1:18" ht="17.399999999999999">
      <c r="A182" s="43" t="s">
        <v>45</v>
      </c>
      <c r="B182" s="43"/>
      <c r="C182" s="44"/>
      <c r="D182" s="44"/>
      <c r="E182" s="45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6"/>
    </row>
    <row r="183" spans="1:18" ht="17.399999999999999">
      <c r="A183" s="44"/>
      <c r="B183" s="44" t="s">
        <v>832</v>
      </c>
      <c r="C183" s="44"/>
      <c r="D183" s="44"/>
      <c r="E183" s="45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7"/>
    </row>
    <row r="184" spans="1:18" ht="15.6">
      <c r="A184" s="29" t="s">
        <v>11</v>
      </c>
      <c r="B184" s="29" t="s">
        <v>14</v>
      </c>
      <c r="C184" s="29" t="s">
        <v>15</v>
      </c>
      <c r="D184" s="29" t="s">
        <v>6</v>
      </c>
      <c r="E184" s="29" t="s">
        <v>17</v>
      </c>
      <c r="F184" s="29" t="s">
        <v>36</v>
      </c>
      <c r="G184" s="313" t="s">
        <v>42</v>
      </c>
      <c r="H184" s="314"/>
      <c r="I184" s="315"/>
      <c r="J184" s="313" t="s">
        <v>566</v>
      </c>
      <c r="K184" s="314"/>
      <c r="L184" s="314"/>
      <c r="M184" s="314"/>
      <c r="N184" s="314"/>
      <c r="O184" s="314"/>
      <c r="P184" s="314"/>
      <c r="Q184" s="314"/>
      <c r="R184" s="315"/>
    </row>
    <row r="185" spans="1:18" ht="21">
      <c r="A185" s="30" t="s">
        <v>12</v>
      </c>
      <c r="B185" s="30"/>
      <c r="C185" s="30" t="s">
        <v>16</v>
      </c>
      <c r="D185" s="30" t="s">
        <v>35</v>
      </c>
      <c r="E185" s="30" t="s">
        <v>2</v>
      </c>
      <c r="F185" s="30" t="s">
        <v>37</v>
      </c>
      <c r="G185" s="51" t="s">
        <v>18</v>
      </c>
      <c r="H185" s="52" t="s">
        <v>19</v>
      </c>
      <c r="I185" s="53" t="s">
        <v>20</v>
      </c>
      <c r="J185" s="54" t="s">
        <v>21</v>
      </c>
      <c r="K185" s="52" t="s">
        <v>22</v>
      </c>
      <c r="L185" s="54" t="s">
        <v>23</v>
      </c>
      <c r="M185" s="52" t="s">
        <v>24</v>
      </c>
      <c r="N185" s="54" t="s">
        <v>25</v>
      </c>
      <c r="O185" s="52" t="s">
        <v>26</v>
      </c>
      <c r="P185" s="54" t="s">
        <v>27</v>
      </c>
      <c r="Q185" s="52" t="s">
        <v>28</v>
      </c>
      <c r="R185" s="52" t="s">
        <v>29</v>
      </c>
    </row>
    <row r="186" spans="1:18" ht="15.6">
      <c r="A186" s="85">
        <v>1</v>
      </c>
      <c r="B186" s="23" t="s">
        <v>515</v>
      </c>
      <c r="C186" s="16" t="s">
        <v>516</v>
      </c>
      <c r="D186" s="124">
        <v>5000000</v>
      </c>
      <c r="E186" s="16" t="s">
        <v>514</v>
      </c>
      <c r="F186" s="17" t="s">
        <v>213</v>
      </c>
      <c r="G186" s="56"/>
      <c r="H186" s="16"/>
      <c r="I186" s="57"/>
      <c r="J186" s="58"/>
      <c r="K186" s="16"/>
      <c r="L186" s="58"/>
      <c r="M186" s="16"/>
      <c r="N186" s="58"/>
      <c r="O186" s="16"/>
      <c r="P186" s="58"/>
      <c r="Q186" s="16"/>
      <c r="R186" s="16"/>
    </row>
    <row r="187" spans="1:18" ht="15.6">
      <c r="A187" s="19"/>
      <c r="B187" s="23"/>
      <c r="C187" s="18" t="s">
        <v>517</v>
      </c>
      <c r="D187" s="98"/>
      <c r="E187" s="18"/>
      <c r="F187" s="19" t="s">
        <v>32</v>
      </c>
      <c r="G187" s="60"/>
      <c r="H187" s="18"/>
      <c r="I187" s="61"/>
      <c r="J187" s="27"/>
      <c r="K187" s="18"/>
      <c r="L187" s="27"/>
      <c r="M187" s="18"/>
      <c r="N187" s="27"/>
      <c r="O187" s="18"/>
      <c r="P187" s="27"/>
      <c r="Q187" s="18"/>
      <c r="R187" s="18"/>
    </row>
    <row r="188" spans="1:18" ht="15.6">
      <c r="A188" s="22"/>
      <c r="B188" s="24"/>
      <c r="C188" s="21" t="s">
        <v>518</v>
      </c>
      <c r="D188" s="105"/>
      <c r="E188" s="21"/>
      <c r="F188" s="22"/>
      <c r="G188" s="63"/>
      <c r="H188" s="21"/>
      <c r="I188" s="39"/>
      <c r="J188" s="64"/>
      <c r="K188" s="21"/>
      <c r="L188" s="64"/>
      <c r="M188" s="21"/>
      <c r="N188" s="64"/>
      <c r="O188" s="21"/>
      <c r="P188" s="64"/>
      <c r="Q188" s="21"/>
      <c r="R188" s="21"/>
    </row>
    <row r="189" spans="1:18" ht="15.6">
      <c r="A189" s="85">
        <v>2</v>
      </c>
      <c r="B189" s="104" t="s">
        <v>519</v>
      </c>
      <c r="C189" s="16" t="s">
        <v>520</v>
      </c>
      <c r="D189" s="124">
        <v>230000</v>
      </c>
      <c r="E189" s="16" t="s">
        <v>298</v>
      </c>
      <c r="F189" s="17" t="s">
        <v>213</v>
      </c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</row>
    <row r="190" spans="1:18" ht="15.6">
      <c r="A190" s="22"/>
      <c r="B190" s="79"/>
      <c r="C190" s="21" t="s">
        <v>521</v>
      </c>
      <c r="D190" s="105"/>
      <c r="E190" s="21"/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</row>
    <row r="191" spans="1:18" ht="15.6">
      <c r="A191" s="85">
        <v>3</v>
      </c>
      <c r="B191" s="104" t="s">
        <v>637</v>
      </c>
      <c r="C191" s="16" t="s">
        <v>638</v>
      </c>
      <c r="D191" s="124">
        <v>10000</v>
      </c>
      <c r="E191" s="16" t="s">
        <v>298</v>
      </c>
      <c r="F191" s="17" t="s">
        <v>213</v>
      </c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</row>
    <row r="192" spans="1:18" ht="15.6">
      <c r="A192" s="22"/>
      <c r="B192" s="79"/>
      <c r="C192" s="21" t="s">
        <v>639</v>
      </c>
      <c r="D192" s="105"/>
      <c r="E192" s="21"/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</row>
    <row r="193" spans="1:18" ht="15.6">
      <c r="A193" s="256">
        <v>4</v>
      </c>
      <c r="B193" s="37" t="s">
        <v>522</v>
      </c>
      <c r="C193" s="16" t="s">
        <v>523</v>
      </c>
      <c r="D193" s="124">
        <v>12109800</v>
      </c>
      <c r="E193" s="16" t="s">
        <v>298</v>
      </c>
      <c r="F193" s="17" t="s">
        <v>213</v>
      </c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</row>
    <row r="194" spans="1:18" ht="15.6">
      <c r="A194" s="22"/>
      <c r="B194" s="24"/>
      <c r="C194" s="21"/>
      <c r="D194" s="105"/>
      <c r="E194" s="21"/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</row>
    <row r="195" spans="1:18" ht="15.6">
      <c r="A195" s="257">
        <v>5</v>
      </c>
      <c r="B195" s="254" t="s">
        <v>524</v>
      </c>
      <c r="C195" s="56" t="s">
        <v>525</v>
      </c>
      <c r="D195" s="200">
        <v>3264000</v>
      </c>
      <c r="E195" s="56" t="s">
        <v>298</v>
      </c>
      <c r="F195" s="180" t="s">
        <v>213</v>
      </c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16"/>
    </row>
    <row r="196" spans="1:18" ht="15.6">
      <c r="A196" s="181"/>
      <c r="B196" s="201"/>
      <c r="C196" s="63"/>
      <c r="D196" s="198"/>
      <c r="E196" s="63"/>
      <c r="F196" s="181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21"/>
    </row>
    <row r="197" spans="1:18" ht="15.6">
      <c r="A197" s="257">
        <v>6</v>
      </c>
      <c r="B197" s="254" t="s">
        <v>526</v>
      </c>
      <c r="C197" s="56" t="s">
        <v>527</v>
      </c>
      <c r="D197" s="200">
        <v>120000</v>
      </c>
      <c r="E197" s="56" t="s">
        <v>298</v>
      </c>
      <c r="F197" s="180" t="s">
        <v>213</v>
      </c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</row>
    <row r="198" spans="1:18" ht="15.6">
      <c r="A198" s="181"/>
      <c r="B198" s="201"/>
      <c r="C198" s="63"/>
      <c r="D198" s="198"/>
      <c r="E198" s="63"/>
      <c r="F198" s="181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21"/>
    </row>
    <row r="199" spans="1:18" ht="15.6">
      <c r="A199" s="256">
        <v>7</v>
      </c>
      <c r="B199" s="255" t="s">
        <v>528</v>
      </c>
      <c r="C199" s="56" t="s">
        <v>529</v>
      </c>
      <c r="D199" s="200">
        <v>300000</v>
      </c>
      <c r="E199" s="56" t="s">
        <v>298</v>
      </c>
      <c r="F199" s="180" t="s">
        <v>213</v>
      </c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</row>
    <row r="200" spans="1:18" ht="15.6">
      <c r="A200" s="22"/>
      <c r="B200" s="201"/>
      <c r="C200" s="63"/>
      <c r="D200" s="198"/>
      <c r="E200" s="63"/>
      <c r="F200" s="181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21"/>
    </row>
    <row r="201" spans="1:18" ht="15.6">
      <c r="A201" s="256">
        <v>8</v>
      </c>
      <c r="B201" s="37" t="s">
        <v>530</v>
      </c>
      <c r="C201" s="16" t="s">
        <v>532</v>
      </c>
      <c r="D201" s="124">
        <v>331320</v>
      </c>
      <c r="E201" s="16" t="s">
        <v>298</v>
      </c>
      <c r="F201" s="17" t="s">
        <v>213</v>
      </c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</row>
    <row r="202" spans="1:18" ht="15.6">
      <c r="A202" s="19"/>
      <c r="B202" s="23" t="s">
        <v>531</v>
      </c>
      <c r="C202" s="18" t="s">
        <v>533</v>
      </c>
      <c r="D202" s="98"/>
      <c r="E202" s="18"/>
      <c r="F202" s="19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1:18" ht="15.6">
      <c r="A203" s="22"/>
      <c r="B203" s="24"/>
      <c r="C203" s="21" t="s">
        <v>534</v>
      </c>
      <c r="D203" s="105"/>
      <c r="E203" s="21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</row>
    <row r="204" spans="1:18" ht="15.6">
      <c r="A204" s="28"/>
      <c r="B204" s="70"/>
      <c r="C204" s="27"/>
      <c r="D204" s="111"/>
      <c r="E204" s="27"/>
      <c r="F204" s="28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</row>
    <row r="205" spans="1:18" ht="15.6">
      <c r="A205" s="28"/>
      <c r="B205" s="70"/>
      <c r="C205" s="27"/>
      <c r="D205" s="111"/>
      <c r="E205" s="27"/>
      <c r="F205" s="28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</row>
    <row r="206" spans="1:18" ht="15.6">
      <c r="A206" s="28"/>
      <c r="B206" s="70"/>
      <c r="C206" s="27"/>
      <c r="D206" s="111"/>
      <c r="E206" s="27"/>
      <c r="F206" s="28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</row>
    <row r="207" spans="1:18" ht="15.6">
      <c r="A207" s="28"/>
      <c r="B207" s="70"/>
      <c r="C207" s="27"/>
      <c r="D207" s="111"/>
      <c r="E207" s="27"/>
      <c r="F207" s="28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</row>
    <row r="208" spans="1:18" ht="15.6">
      <c r="A208" s="28"/>
      <c r="B208" s="70"/>
      <c r="C208" s="27"/>
      <c r="D208" s="111"/>
      <c r="E208" s="27"/>
      <c r="F208" s="28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</row>
    <row r="209" spans="1:18" ht="15.6">
      <c r="A209" s="28"/>
      <c r="B209" s="70"/>
      <c r="C209" s="27"/>
      <c r="D209" s="111"/>
      <c r="E209" s="27"/>
      <c r="F209" s="28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</row>
    <row r="210" spans="1:18" ht="15.6">
      <c r="A210" s="28"/>
      <c r="B210" s="70"/>
      <c r="C210" s="27"/>
      <c r="D210" s="111"/>
      <c r="E210" s="27"/>
      <c r="F210" s="28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</row>
    <row r="211" spans="1:18" ht="15.6">
      <c r="A211" s="28"/>
      <c r="B211" s="70"/>
      <c r="C211" s="27"/>
      <c r="D211" s="111"/>
      <c r="E211" s="27"/>
      <c r="F211" s="28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</row>
    <row r="212" spans="1:18" ht="15.6">
      <c r="A212" s="28"/>
      <c r="B212" s="70"/>
      <c r="C212" s="27"/>
      <c r="D212" s="111"/>
      <c r="E212" s="27"/>
      <c r="F212" s="28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</row>
    <row r="213" spans="1:18" ht="15.6">
      <c r="A213" s="28"/>
      <c r="B213" s="70"/>
      <c r="C213" s="27"/>
      <c r="D213" s="111"/>
      <c r="E213" s="27"/>
      <c r="F213" s="28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</row>
    <row r="214" spans="1:18" ht="15.6">
      <c r="A214" s="28"/>
      <c r="B214" s="70"/>
      <c r="C214" s="27"/>
      <c r="D214" s="111"/>
      <c r="E214" s="27"/>
      <c r="F214" s="28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</row>
    <row r="215" spans="1:18" ht="15.6">
      <c r="A215" s="28"/>
      <c r="B215" s="70"/>
      <c r="C215" s="27"/>
      <c r="D215" s="111"/>
      <c r="E215" s="27"/>
      <c r="F215" s="28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</row>
    <row r="216" spans="1:18" ht="15.6">
      <c r="A216" s="28"/>
      <c r="B216" s="70"/>
      <c r="C216" s="27"/>
      <c r="D216" s="111"/>
      <c r="E216" s="27"/>
      <c r="F216" s="28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</row>
    <row r="217" spans="1:18" ht="18">
      <c r="A217" s="14"/>
      <c r="B217" s="38"/>
      <c r="C217" s="12"/>
      <c r="D217" s="15"/>
      <c r="E217" s="27"/>
      <c r="F217" s="28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</row>
    <row r="223" spans="1:18">
      <c r="R223" s="203">
        <v>6</v>
      </c>
    </row>
  </sheetData>
  <mergeCells count="35">
    <mergeCell ref="A179:R179"/>
    <mergeCell ref="A180:R180"/>
    <mergeCell ref="G184:I184"/>
    <mergeCell ref="J184:R184"/>
    <mergeCell ref="A178:R178"/>
    <mergeCell ref="A30:R30"/>
    <mergeCell ref="A119:R119"/>
    <mergeCell ref="G124:I124"/>
    <mergeCell ref="J124:R124"/>
    <mergeCell ref="A57:R57"/>
    <mergeCell ref="A58:R58"/>
    <mergeCell ref="A59:R59"/>
    <mergeCell ref="G64:I64"/>
    <mergeCell ref="J64:R64"/>
    <mergeCell ref="A147:R147"/>
    <mergeCell ref="A148:R148"/>
    <mergeCell ref="A149:R149"/>
    <mergeCell ref="G154:I154"/>
    <mergeCell ref="J154:R154"/>
    <mergeCell ref="A1:R1"/>
    <mergeCell ref="A2:R2"/>
    <mergeCell ref="A3:R3"/>
    <mergeCell ref="A117:R117"/>
    <mergeCell ref="A118:R118"/>
    <mergeCell ref="A87:R87"/>
    <mergeCell ref="A88:R88"/>
    <mergeCell ref="A89:R89"/>
    <mergeCell ref="G94:I94"/>
    <mergeCell ref="J94:R94"/>
    <mergeCell ref="G8:I8"/>
    <mergeCell ref="J8:R8"/>
    <mergeCell ref="G35:I35"/>
    <mergeCell ref="J35:R35"/>
    <mergeCell ref="A28:R28"/>
    <mergeCell ref="A29:R2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topLeftCell="A118" workbookViewId="0">
      <selection activeCell="F140" sqref="F140"/>
    </sheetView>
  </sheetViews>
  <sheetFormatPr defaultRowHeight="14.4"/>
  <cols>
    <col min="1" max="1" width="6.6640625" customWidth="1"/>
    <col min="2" max="2" width="25" customWidth="1"/>
    <col min="3" max="3" width="23.5546875" customWidth="1"/>
    <col min="4" max="4" width="8" customWidth="1"/>
    <col min="5" max="5" width="7.6640625" customWidth="1"/>
    <col min="6" max="6" width="9.33203125" customWidth="1"/>
    <col min="7" max="7" width="4.21875" customWidth="1"/>
    <col min="8" max="8" width="4.33203125" customWidth="1"/>
    <col min="9" max="9" width="3.6640625" customWidth="1"/>
    <col min="10" max="10" width="4" customWidth="1"/>
    <col min="11" max="11" width="4.21875" customWidth="1"/>
    <col min="12" max="12" width="3.88671875" customWidth="1"/>
    <col min="13" max="13" width="4.109375" customWidth="1"/>
    <col min="14" max="15" width="3.88671875" customWidth="1"/>
    <col min="16" max="16" width="4.33203125" customWidth="1"/>
    <col min="17" max="17" width="3.44140625" customWidth="1"/>
    <col min="18" max="18" width="4.33203125" customWidth="1"/>
  </cols>
  <sheetData>
    <row r="1" spans="1:18" ht="15.6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205"/>
    </row>
    <row r="2" spans="1:18" ht="15.6">
      <c r="A2" s="306" t="s">
        <v>13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540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5.6">
      <c r="A4" s="306" t="s">
        <v>43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</row>
    <row r="5" spans="1:18" ht="17.399999999999999">
      <c r="A5" s="43" t="s">
        <v>230</v>
      </c>
      <c r="B5" s="43"/>
      <c r="C5" s="44"/>
      <c r="D5" s="44"/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7.399999999999999">
      <c r="A6" s="43"/>
      <c r="B6" s="43" t="s">
        <v>231</v>
      </c>
      <c r="C6" s="140" t="s">
        <v>232</v>
      </c>
      <c r="D6" s="140"/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6"/>
    </row>
    <row r="7" spans="1:18" ht="17.399999999999999">
      <c r="A7" s="43"/>
      <c r="B7" s="43"/>
      <c r="C7" s="140" t="s">
        <v>233</v>
      </c>
      <c r="D7" s="140"/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6"/>
    </row>
    <row r="8" spans="1:18" ht="17.399999999999999">
      <c r="A8" s="43"/>
      <c r="B8" s="43"/>
      <c r="C8" s="140" t="s">
        <v>234</v>
      </c>
      <c r="D8" s="140"/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6"/>
    </row>
    <row r="9" spans="1:18" ht="15.6">
      <c r="A9" s="28"/>
      <c r="B9" s="27" t="s">
        <v>235</v>
      </c>
      <c r="C9" s="27"/>
      <c r="D9" s="69"/>
      <c r="E9" s="70"/>
      <c r="F9" s="28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5.6">
      <c r="A10" s="28"/>
      <c r="B10" s="27"/>
      <c r="C10" s="27"/>
      <c r="D10" s="69"/>
      <c r="E10" s="70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5.6">
      <c r="A11" s="34" t="s">
        <v>11</v>
      </c>
      <c r="B11" s="34" t="s">
        <v>14</v>
      </c>
      <c r="C11" s="34" t="s">
        <v>15</v>
      </c>
      <c r="D11" s="34" t="s">
        <v>6</v>
      </c>
      <c r="E11" s="34" t="s">
        <v>17</v>
      </c>
      <c r="F11" s="34" t="s">
        <v>36</v>
      </c>
      <c r="G11" s="308" t="s">
        <v>42</v>
      </c>
      <c r="H11" s="309"/>
      <c r="I11" s="310"/>
      <c r="J11" s="226" t="s">
        <v>662</v>
      </c>
      <c r="K11" s="227"/>
      <c r="L11" s="227"/>
      <c r="M11" s="227"/>
      <c r="N11" s="227"/>
      <c r="O11" s="227"/>
      <c r="P11" s="227"/>
      <c r="Q11" s="227"/>
      <c r="R11" s="228"/>
    </row>
    <row r="12" spans="1:18" ht="21">
      <c r="A12" s="35" t="s">
        <v>12</v>
      </c>
      <c r="B12" s="35"/>
      <c r="C12" s="35" t="s">
        <v>16</v>
      </c>
      <c r="D12" s="35" t="s">
        <v>35</v>
      </c>
      <c r="E12" s="35" t="s">
        <v>2</v>
      </c>
      <c r="F12" s="35" t="s">
        <v>37</v>
      </c>
      <c r="G12" s="74" t="s">
        <v>18</v>
      </c>
      <c r="H12" s="75" t="s">
        <v>19</v>
      </c>
      <c r="I12" s="76" t="s">
        <v>20</v>
      </c>
      <c r="J12" s="77" t="s">
        <v>21</v>
      </c>
      <c r="K12" s="75" t="s">
        <v>22</v>
      </c>
      <c r="L12" s="77" t="s">
        <v>23</v>
      </c>
      <c r="M12" s="75" t="s">
        <v>24</v>
      </c>
      <c r="N12" s="77" t="s">
        <v>25</v>
      </c>
      <c r="O12" s="75" t="s">
        <v>26</v>
      </c>
      <c r="P12" s="77" t="s">
        <v>27</v>
      </c>
      <c r="Q12" s="75" t="s">
        <v>28</v>
      </c>
      <c r="R12" s="75" t="s">
        <v>29</v>
      </c>
    </row>
    <row r="13" spans="1:18" ht="15.6">
      <c r="A13" s="85">
        <v>1</v>
      </c>
      <c r="B13" s="241" t="s">
        <v>654</v>
      </c>
      <c r="C13" s="131" t="s">
        <v>656</v>
      </c>
      <c r="D13" s="41">
        <v>30000</v>
      </c>
      <c r="E13" s="37" t="s">
        <v>79</v>
      </c>
      <c r="F13" s="17" t="s">
        <v>213</v>
      </c>
      <c r="G13" s="56"/>
      <c r="H13" s="16"/>
      <c r="I13" s="57"/>
      <c r="J13" s="58"/>
      <c r="K13" s="16"/>
      <c r="L13" s="58"/>
      <c r="M13" s="16"/>
      <c r="N13" s="58"/>
      <c r="O13" s="16"/>
      <c r="P13" s="58"/>
      <c r="Q13" s="16"/>
      <c r="R13" s="16"/>
    </row>
    <row r="14" spans="1:18" ht="15.6">
      <c r="A14" s="109"/>
      <c r="B14" s="132" t="s">
        <v>655</v>
      </c>
      <c r="C14" s="132" t="s">
        <v>657</v>
      </c>
      <c r="D14" s="114"/>
      <c r="E14" s="23"/>
      <c r="F14" s="19"/>
      <c r="G14" s="60"/>
      <c r="H14" s="18"/>
      <c r="I14" s="61"/>
      <c r="J14" s="27"/>
      <c r="K14" s="18"/>
      <c r="L14" s="27"/>
      <c r="M14" s="18"/>
      <c r="N14" s="27"/>
      <c r="O14" s="18"/>
      <c r="P14" s="27"/>
      <c r="Q14" s="18"/>
      <c r="R14" s="18"/>
    </row>
    <row r="15" spans="1:18" ht="15.6">
      <c r="A15" s="109"/>
      <c r="B15" s="23"/>
      <c r="C15" s="126"/>
      <c r="D15" s="114"/>
      <c r="E15" s="23"/>
      <c r="F15" s="19"/>
      <c r="G15" s="60"/>
      <c r="H15" s="18"/>
      <c r="I15" s="61"/>
      <c r="J15" s="27"/>
      <c r="K15" s="18"/>
      <c r="L15" s="27"/>
      <c r="M15" s="18"/>
      <c r="N15" s="27"/>
      <c r="O15" s="18"/>
      <c r="P15" s="27"/>
      <c r="Q15" s="18"/>
      <c r="R15" s="18"/>
    </row>
    <row r="16" spans="1:18" ht="15.6">
      <c r="A16" s="22"/>
      <c r="B16" s="24"/>
      <c r="C16" s="94"/>
      <c r="D16" s="133"/>
      <c r="E16" s="24"/>
      <c r="F16" s="22"/>
      <c r="G16" s="63"/>
      <c r="H16" s="21"/>
      <c r="I16" s="39"/>
      <c r="J16" s="64"/>
      <c r="K16" s="21"/>
      <c r="L16" s="64"/>
      <c r="M16" s="21"/>
      <c r="N16" s="64"/>
      <c r="O16" s="21"/>
      <c r="P16" s="64"/>
      <c r="Q16" s="21"/>
      <c r="R16" s="21"/>
    </row>
    <row r="17" spans="1:18" ht="15.6">
      <c r="A17" s="85">
        <v>2</v>
      </c>
      <c r="B17" s="241" t="s">
        <v>640</v>
      </c>
      <c r="C17" s="131" t="s">
        <v>656</v>
      </c>
      <c r="D17" s="41">
        <v>50000</v>
      </c>
      <c r="E17" s="37" t="s">
        <v>79</v>
      </c>
      <c r="F17" s="17" t="s">
        <v>213</v>
      </c>
      <c r="G17" s="56"/>
      <c r="H17" s="16"/>
      <c r="I17" s="57"/>
      <c r="J17" s="58"/>
      <c r="K17" s="16"/>
      <c r="L17" s="58"/>
      <c r="M17" s="16"/>
      <c r="N17" s="58"/>
      <c r="O17" s="16"/>
      <c r="P17" s="58"/>
      <c r="Q17" s="16"/>
      <c r="R17" s="16"/>
    </row>
    <row r="18" spans="1:18" ht="15.6">
      <c r="A18" s="109"/>
      <c r="B18" s="132" t="s">
        <v>785</v>
      </c>
      <c r="C18" s="132" t="s">
        <v>786</v>
      </c>
      <c r="D18" s="114"/>
      <c r="E18" s="23"/>
      <c r="F18" s="19"/>
      <c r="G18" s="60"/>
      <c r="H18" s="18"/>
      <c r="I18" s="61"/>
      <c r="J18" s="27"/>
      <c r="K18" s="18"/>
      <c r="L18" s="27"/>
      <c r="M18" s="18"/>
      <c r="N18" s="27"/>
      <c r="O18" s="18"/>
      <c r="P18" s="27"/>
      <c r="Q18" s="18"/>
      <c r="R18" s="18"/>
    </row>
    <row r="19" spans="1:18" ht="15.6">
      <c r="A19" s="109"/>
      <c r="B19" s="23"/>
      <c r="C19" s="126"/>
      <c r="D19" s="114"/>
      <c r="E19" s="23"/>
      <c r="F19" s="19"/>
      <c r="G19" s="60"/>
      <c r="H19" s="18"/>
      <c r="I19" s="61"/>
      <c r="J19" s="27"/>
      <c r="K19" s="18"/>
      <c r="L19" s="27"/>
      <c r="M19" s="18"/>
      <c r="N19" s="27"/>
      <c r="O19" s="18"/>
      <c r="P19" s="27"/>
      <c r="Q19" s="18"/>
      <c r="R19" s="18"/>
    </row>
    <row r="20" spans="1:18" ht="15.6">
      <c r="A20" s="22"/>
      <c r="B20" s="24"/>
      <c r="C20" s="94"/>
      <c r="D20" s="133"/>
      <c r="E20" s="24"/>
      <c r="F20" s="22"/>
      <c r="G20" s="63"/>
      <c r="H20" s="21"/>
      <c r="I20" s="39"/>
      <c r="J20" s="64"/>
      <c r="K20" s="21"/>
      <c r="L20" s="64"/>
      <c r="M20" s="21"/>
      <c r="N20" s="64"/>
      <c r="O20" s="21"/>
      <c r="P20" s="64"/>
      <c r="Q20" s="21"/>
      <c r="R20" s="21"/>
    </row>
    <row r="21" spans="1:18" ht="15.6">
      <c r="A21" s="28"/>
      <c r="B21" s="70"/>
      <c r="C21" s="8"/>
      <c r="D21" s="110"/>
      <c r="E21" s="70"/>
      <c r="F21" s="28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5.6">
      <c r="A22" s="28"/>
      <c r="B22" s="70"/>
      <c r="C22" s="8"/>
      <c r="D22" s="110"/>
      <c r="E22" s="70"/>
      <c r="F22" s="28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15.6">
      <c r="A23" s="28"/>
      <c r="B23" s="70"/>
      <c r="C23" s="8"/>
      <c r="D23" s="110"/>
      <c r="E23" s="70"/>
      <c r="F23" s="28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5.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15.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18.600000000000001">
      <c r="A26" s="144"/>
      <c r="B26" s="141"/>
      <c r="C26" s="8"/>
      <c r="D26" s="143"/>
      <c r="E26" s="8"/>
      <c r="F26" s="13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</row>
    <row r="27" spans="1:18" ht="15.6">
      <c r="A27" s="112"/>
      <c r="B27" s="112"/>
      <c r="C27" s="8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</row>
    <row r="28" spans="1:18" ht="15.6">
      <c r="A28" s="112"/>
      <c r="B28" s="112"/>
      <c r="C28" s="8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</row>
    <row r="29" spans="1:18" ht="15.6">
      <c r="A29" s="112"/>
      <c r="B29" s="8"/>
      <c r="C29" s="145"/>
      <c r="D29" s="143"/>
      <c r="E29" s="8"/>
      <c r="F29" s="13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</row>
    <row r="30" spans="1:18" ht="15.6">
      <c r="A30" s="306" t="s">
        <v>13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</row>
    <row r="31" spans="1:18" ht="15.6">
      <c r="A31" s="306" t="s">
        <v>540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 ht="15.6">
      <c r="A32" s="306" t="s">
        <v>43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7.399999999999999">
      <c r="A33" s="43" t="s">
        <v>230</v>
      </c>
      <c r="B33" s="43"/>
      <c r="C33" s="44"/>
      <c r="D33" s="44"/>
      <c r="E33" s="45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6"/>
    </row>
    <row r="34" spans="1:18" ht="17.399999999999999">
      <c r="A34" s="43"/>
      <c r="B34" s="43" t="s">
        <v>231</v>
      </c>
      <c r="C34" s="140" t="s">
        <v>232</v>
      </c>
      <c r="D34" s="140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ht="17.399999999999999">
      <c r="A35" s="43"/>
      <c r="B35" s="43"/>
      <c r="C35" s="140" t="s">
        <v>233</v>
      </c>
      <c r="D35" s="140"/>
      <c r="E35" s="45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6"/>
    </row>
    <row r="36" spans="1:18" ht="17.399999999999999">
      <c r="A36" s="43"/>
      <c r="B36" s="43"/>
      <c r="C36" s="140" t="s">
        <v>234</v>
      </c>
      <c r="D36" s="140"/>
      <c r="E36" s="45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6"/>
    </row>
    <row r="37" spans="1:18" ht="15.6">
      <c r="A37" s="28"/>
      <c r="B37" s="27" t="s">
        <v>474</v>
      </c>
      <c r="C37" s="27"/>
      <c r="D37" s="69"/>
      <c r="E37" s="70"/>
      <c r="F37" s="28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15.6">
      <c r="A38" s="28"/>
      <c r="B38" s="27"/>
      <c r="C38" s="27"/>
      <c r="D38" s="69"/>
      <c r="E38" s="70"/>
      <c r="F38" s="28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15.6">
      <c r="A39" s="34" t="s">
        <v>11</v>
      </c>
      <c r="B39" s="34" t="s">
        <v>14</v>
      </c>
      <c r="C39" s="34" t="s">
        <v>15</v>
      </c>
      <c r="D39" s="34" t="s">
        <v>6</v>
      </c>
      <c r="E39" s="34" t="s">
        <v>17</v>
      </c>
      <c r="F39" s="34" t="s">
        <v>36</v>
      </c>
      <c r="G39" s="308" t="s">
        <v>42</v>
      </c>
      <c r="H39" s="309"/>
      <c r="I39" s="310"/>
      <c r="J39" s="226" t="s">
        <v>662</v>
      </c>
      <c r="K39" s="227"/>
      <c r="L39" s="227"/>
      <c r="M39" s="227"/>
      <c r="N39" s="227"/>
      <c r="O39" s="227"/>
      <c r="P39" s="227"/>
      <c r="Q39" s="227"/>
      <c r="R39" s="228"/>
    </row>
    <row r="40" spans="1:18" ht="21">
      <c r="A40" s="35" t="s">
        <v>12</v>
      </c>
      <c r="B40" s="35"/>
      <c r="C40" s="35" t="s">
        <v>16</v>
      </c>
      <c r="D40" s="35" t="s">
        <v>35</v>
      </c>
      <c r="E40" s="35" t="s">
        <v>2</v>
      </c>
      <c r="F40" s="35" t="s">
        <v>37</v>
      </c>
      <c r="G40" s="74" t="s">
        <v>18</v>
      </c>
      <c r="H40" s="75" t="s">
        <v>19</v>
      </c>
      <c r="I40" s="76" t="s">
        <v>20</v>
      </c>
      <c r="J40" s="77" t="s">
        <v>21</v>
      </c>
      <c r="K40" s="75" t="s">
        <v>22</v>
      </c>
      <c r="L40" s="77" t="s">
        <v>23</v>
      </c>
      <c r="M40" s="75" t="s">
        <v>24</v>
      </c>
      <c r="N40" s="77" t="s">
        <v>25</v>
      </c>
      <c r="O40" s="75" t="s">
        <v>26</v>
      </c>
      <c r="P40" s="77" t="s">
        <v>27</v>
      </c>
      <c r="Q40" s="75" t="s">
        <v>28</v>
      </c>
      <c r="R40" s="75" t="s">
        <v>29</v>
      </c>
    </row>
    <row r="41" spans="1:18" ht="15.6">
      <c r="A41" s="85">
        <v>1</v>
      </c>
      <c r="B41" s="241" t="s">
        <v>238</v>
      </c>
      <c r="C41" s="131" t="s">
        <v>240</v>
      </c>
      <c r="D41" s="41">
        <v>10000</v>
      </c>
      <c r="E41" s="37" t="s">
        <v>79</v>
      </c>
      <c r="F41" s="17" t="s">
        <v>213</v>
      </c>
      <c r="G41" s="56"/>
      <c r="H41" s="16"/>
      <c r="I41" s="57"/>
      <c r="J41" s="58"/>
      <c r="K41" s="16"/>
      <c r="L41" s="58"/>
      <c r="M41" s="16"/>
      <c r="N41" s="58"/>
      <c r="O41" s="16"/>
      <c r="P41" s="58"/>
      <c r="Q41" s="16"/>
      <c r="R41" s="16"/>
    </row>
    <row r="42" spans="1:18" ht="15.6">
      <c r="A42" s="109"/>
      <c r="B42" s="242" t="s">
        <v>239</v>
      </c>
      <c r="C42" s="132" t="s">
        <v>241</v>
      </c>
      <c r="D42" s="114"/>
      <c r="E42" s="23"/>
      <c r="F42" s="19"/>
      <c r="G42" s="60"/>
      <c r="H42" s="18"/>
      <c r="I42" s="61"/>
      <c r="J42" s="27"/>
      <c r="K42" s="18"/>
      <c r="L42" s="27"/>
      <c r="M42" s="18"/>
      <c r="N42" s="27"/>
      <c r="O42" s="18"/>
      <c r="P42" s="27"/>
      <c r="Q42" s="18"/>
      <c r="R42" s="18"/>
    </row>
    <row r="43" spans="1:18" ht="15.6">
      <c r="A43" s="109"/>
      <c r="B43" s="23"/>
      <c r="C43" s="126"/>
      <c r="D43" s="114"/>
      <c r="E43" s="23"/>
      <c r="F43" s="19"/>
      <c r="G43" s="60"/>
      <c r="H43" s="18"/>
      <c r="I43" s="61"/>
      <c r="J43" s="27"/>
      <c r="K43" s="18"/>
      <c r="L43" s="27"/>
      <c r="M43" s="18"/>
      <c r="N43" s="27"/>
      <c r="O43" s="18"/>
      <c r="P43" s="27"/>
      <c r="Q43" s="18"/>
      <c r="R43" s="18"/>
    </row>
    <row r="44" spans="1:18" ht="15.6">
      <c r="A44" s="22"/>
      <c r="B44" s="24"/>
      <c r="C44" s="94"/>
      <c r="D44" s="133"/>
      <c r="E44" s="24"/>
      <c r="F44" s="22"/>
      <c r="G44" s="63"/>
      <c r="H44" s="21"/>
      <c r="I44" s="39"/>
      <c r="J44" s="64"/>
      <c r="K44" s="21"/>
      <c r="L44" s="64"/>
      <c r="M44" s="21"/>
      <c r="N44" s="64"/>
      <c r="O44" s="21"/>
      <c r="P44" s="64"/>
      <c r="Q44" s="21"/>
      <c r="R44" s="21"/>
    </row>
    <row r="45" spans="1:18" ht="15.6">
      <c r="A45" s="85">
        <v>2</v>
      </c>
      <c r="B45" s="241" t="s">
        <v>644</v>
      </c>
      <c r="C45" s="131" t="s">
        <v>647</v>
      </c>
      <c r="D45" s="41">
        <v>30000</v>
      </c>
      <c r="E45" s="37" t="s">
        <v>79</v>
      </c>
      <c r="F45" s="17" t="s">
        <v>213</v>
      </c>
      <c r="G45" s="56"/>
      <c r="H45" s="16"/>
      <c r="I45" s="57"/>
      <c r="J45" s="58"/>
      <c r="K45" s="16"/>
      <c r="L45" s="58"/>
      <c r="M45" s="16"/>
      <c r="N45" s="58"/>
      <c r="O45" s="16"/>
      <c r="P45" s="58"/>
      <c r="Q45" s="16"/>
      <c r="R45" s="16"/>
    </row>
    <row r="46" spans="1:18" ht="15.6">
      <c r="A46" s="109"/>
      <c r="B46" s="242" t="s">
        <v>645</v>
      </c>
      <c r="C46" s="132" t="s">
        <v>648</v>
      </c>
      <c r="D46" s="114"/>
      <c r="E46" s="23"/>
      <c r="F46" s="19"/>
      <c r="G46" s="60"/>
      <c r="H46" s="18"/>
      <c r="I46" s="61"/>
      <c r="J46" s="27"/>
      <c r="K46" s="18"/>
      <c r="L46" s="27"/>
      <c r="M46" s="18"/>
      <c r="N46" s="27"/>
      <c r="O46" s="18"/>
      <c r="P46" s="27"/>
      <c r="Q46" s="18"/>
      <c r="R46" s="18"/>
    </row>
    <row r="47" spans="1:18" ht="15.6">
      <c r="A47" s="109"/>
      <c r="B47" s="23" t="s">
        <v>646</v>
      </c>
      <c r="C47" s="126" t="s">
        <v>649</v>
      </c>
      <c r="D47" s="114"/>
      <c r="E47" s="23"/>
      <c r="F47" s="19"/>
      <c r="G47" s="60"/>
      <c r="H47" s="18"/>
      <c r="I47" s="61"/>
      <c r="J47" s="27"/>
      <c r="K47" s="18"/>
      <c r="L47" s="27"/>
      <c r="M47" s="18"/>
      <c r="N47" s="27"/>
      <c r="O47" s="18"/>
      <c r="P47" s="27"/>
      <c r="Q47" s="18"/>
      <c r="R47" s="18"/>
    </row>
    <row r="48" spans="1:18" ht="15.6">
      <c r="A48" s="22"/>
      <c r="B48" s="24"/>
      <c r="C48" s="94"/>
      <c r="D48" s="133"/>
      <c r="E48" s="24"/>
      <c r="F48" s="22"/>
      <c r="G48" s="63"/>
      <c r="H48" s="21"/>
      <c r="I48" s="39"/>
      <c r="J48" s="64"/>
      <c r="K48" s="21"/>
      <c r="L48" s="64"/>
      <c r="M48" s="21"/>
      <c r="N48" s="64"/>
      <c r="O48" s="21"/>
      <c r="P48" s="64"/>
      <c r="Q48" s="21"/>
      <c r="R48" s="21"/>
    </row>
    <row r="49" spans="1:18" ht="15.6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</row>
    <row r="50" spans="1:18" ht="15.6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</row>
    <row r="51" spans="1:18" ht="15.6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</row>
    <row r="52" spans="1:18" ht="15.6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</row>
    <row r="53" spans="1:18" ht="15.6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</row>
    <row r="54" spans="1:18" ht="15.6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</row>
    <row r="55" spans="1:18" ht="15.6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</row>
    <row r="56" spans="1:18" ht="15.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</row>
    <row r="57" spans="1:18" ht="15.6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</row>
    <row r="58" spans="1:18" ht="15.6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</row>
    <row r="59" spans="1:18" ht="15.6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205"/>
    </row>
    <row r="60" spans="1:18" ht="15.6">
      <c r="A60" s="306" t="s">
        <v>13</v>
      </c>
      <c r="B60" s="306"/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306"/>
      <c r="Q60" s="306"/>
      <c r="R60" s="306"/>
    </row>
    <row r="61" spans="1:18" ht="15.6">
      <c r="A61" s="306" t="s">
        <v>540</v>
      </c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</row>
    <row r="62" spans="1:18" ht="15.6">
      <c r="A62" s="306" t="s">
        <v>43</v>
      </c>
      <c r="B62" s="306"/>
      <c r="C62" s="306"/>
      <c r="D62" s="306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</row>
    <row r="63" spans="1:18" ht="17.399999999999999">
      <c r="A63" s="43" t="s">
        <v>230</v>
      </c>
      <c r="B63" s="43"/>
      <c r="C63" s="44"/>
      <c r="D63" s="44"/>
      <c r="E63" s="45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6"/>
    </row>
    <row r="64" spans="1:18" ht="17.399999999999999">
      <c r="A64" s="43"/>
      <c r="B64" s="43" t="s">
        <v>231</v>
      </c>
      <c r="C64" s="140" t="s">
        <v>232</v>
      </c>
      <c r="D64" s="140"/>
      <c r="E64" s="45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6"/>
    </row>
    <row r="65" spans="1:18" ht="17.399999999999999">
      <c r="A65" s="43"/>
      <c r="B65" s="43"/>
      <c r="C65" s="140" t="s">
        <v>233</v>
      </c>
      <c r="D65" s="140"/>
      <c r="E65" s="45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6"/>
    </row>
    <row r="66" spans="1:18" ht="17.399999999999999">
      <c r="A66" s="43"/>
      <c r="B66" s="43"/>
      <c r="C66" s="140" t="s">
        <v>234</v>
      </c>
      <c r="D66" s="140"/>
      <c r="E66" s="45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6"/>
    </row>
    <row r="67" spans="1:18" ht="15.6">
      <c r="A67" s="28"/>
      <c r="B67" s="27" t="s">
        <v>475</v>
      </c>
      <c r="C67" s="27"/>
      <c r="D67" s="69"/>
      <c r="E67" s="70"/>
      <c r="F67" s="28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ht="15.6">
      <c r="A68" s="28"/>
      <c r="B68" s="27"/>
      <c r="C68" s="27"/>
      <c r="D68" s="69"/>
      <c r="E68" s="70"/>
      <c r="F68" s="28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5.6">
      <c r="A69" s="34" t="s">
        <v>11</v>
      </c>
      <c r="B69" s="34" t="s">
        <v>14</v>
      </c>
      <c r="C69" s="34" t="s">
        <v>15</v>
      </c>
      <c r="D69" s="34" t="s">
        <v>6</v>
      </c>
      <c r="E69" s="34" t="s">
        <v>17</v>
      </c>
      <c r="F69" s="34" t="s">
        <v>36</v>
      </c>
      <c r="G69" s="308" t="s">
        <v>42</v>
      </c>
      <c r="H69" s="309"/>
      <c r="I69" s="310"/>
      <c r="J69" s="226" t="s">
        <v>662</v>
      </c>
      <c r="K69" s="227"/>
      <c r="L69" s="227"/>
      <c r="M69" s="227"/>
      <c r="N69" s="227"/>
      <c r="O69" s="227"/>
      <c r="P69" s="227"/>
      <c r="Q69" s="227"/>
      <c r="R69" s="228"/>
    </row>
    <row r="70" spans="1:18" ht="21">
      <c r="A70" s="35" t="s">
        <v>12</v>
      </c>
      <c r="B70" s="35"/>
      <c r="C70" s="35" t="s">
        <v>16</v>
      </c>
      <c r="D70" s="35" t="s">
        <v>35</v>
      </c>
      <c r="E70" s="35" t="s">
        <v>2</v>
      </c>
      <c r="F70" s="35" t="s">
        <v>37</v>
      </c>
      <c r="G70" s="74" t="s">
        <v>18</v>
      </c>
      <c r="H70" s="75" t="s">
        <v>19</v>
      </c>
      <c r="I70" s="76" t="s">
        <v>20</v>
      </c>
      <c r="J70" s="77" t="s">
        <v>21</v>
      </c>
      <c r="K70" s="75" t="s">
        <v>22</v>
      </c>
      <c r="L70" s="77" t="s">
        <v>23</v>
      </c>
      <c r="M70" s="75" t="s">
        <v>24</v>
      </c>
      <c r="N70" s="77" t="s">
        <v>25</v>
      </c>
      <c r="O70" s="75" t="s">
        <v>26</v>
      </c>
      <c r="P70" s="77" t="s">
        <v>27</v>
      </c>
      <c r="Q70" s="75" t="s">
        <v>28</v>
      </c>
      <c r="R70" s="75" t="s">
        <v>29</v>
      </c>
    </row>
    <row r="71" spans="1:18" ht="15.6">
      <c r="A71" s="85">
        <v>1</v>
      </c>
      <c r="B71" s="241" t="s">
        <v>650</v>
      </c>
      <c r="C71" s="131" t="s">
        <v>652</v>
      </c>
      <c r="D71" s="41">
        <v>30000</v>
      </c>
      <c r="E71" s="37" t="s">
        <v>79</v>
      </c>
      <c r="F71" s="17" t="s">
        <v>213</v>
      </c>
      <c r="G71" s="56"/>
      <c r="H71" s="16"/>
      <c r="I71" s="57"/>
      <c r="J71" s="58"/>
      <c r="K71" s="16"/>
      <c r="L71" s="58"/>
      <c r="M71" s="16"/>
      <c r="N71" s="58"/>
      <c r="O71" s="16"/>
      <c r="P71" s="58"/>
      <c r="Q71" s="16"/>
      <c r="R71" s="16"/>
    </row>
    <row r="72" spans="1:18" ht="15.6">
      <c r="A72" s="108"/>
      <c r="B72" s="243" t="s">
        <v>651</v>
      </c>
      <c r="C72" s="175" t="s">
        <v>653</v>
      </c>
      <c r="D72" s="176"/>
      <c r="E72" s="24"/>
      <c r="F72" s="22"/>
      <c r="G72" s="63"/>
      <c r="H72" s="21"/>
      <c r="I72" s="39"/>
      <c r="J72" s="64"/>
      <c r="K72" s="21"/>
      <c r="L72" s="64"/>
      <c r="M72" s="21"/>
      <c r="N72" s="64"/>
      <c r="O72" s="21"/>
      <c r="P72" s="64"/>
      <c r="Q72" s="21"/>
      <c r="R72" s="21"/>
    </row>
    <row r="73" spans="1:18" ht="15.6">
      <c r="A73" s="85">
        <v>2</v>
      </c>
      <c r="B73" s="241" t="s">
        <v>242</v>
      </c>
      <c r="C73" s="131" t="s">
        <v>652</v>
      </c>
      <c r="D73" s="41">
        <v>80000</v>
      </c>
      <c r="E73" s="37" t="s">
        <v>79</v>
      </c>
      <c r="F73" s="17" t="s">
        <v>213</v>
      </c>
      <c r="G73" s="56"/>
      <c r="H73" s="16"/>
      <c r="I73" s="57"/>
      <c r="J73" s="58"/>
      <c r="K73" s="16"/>
      <c r="L73" s="58"/>
      <c r="M73" s="16"/>
      <c r="N73" s="58"/>
      <c r="O73" s="16"/>
      <c r="P73" s="58"/>
      <c r="Q73" s="16"/>
      <c r="R73" s="16"/>
    </row>
    <row r="74" spans="1:18" ht="15.6">
      <c r="A74" s="108"/>
      <c r="B74" s="243"/>
      <c r="C74" s="175" t="s">
        <v>653</v>
      </c>
      <c r="D74" s="176"/>
      <c r="E74" s="24"/>
      <c r="F74" s="22"/>
      <c r="G74" s="63"/>
      <c r="H74" s="21"/>
      <c r="I74" s="39"/>
      <c r="J74" s="64"/>
      <c r="K74" s="21"/>
      <c r="L74" s="64"/>
      <c r="M74" s="21"/>
      <c r="N74" s="64"/>
      <c r="O74" s="21"/>
      <c r="P74" s="64"/>
      <c r="Q74" s="21"/>
      <c r="R74" s="21"/>
    </row>
    <row r="75" spans="1:18" ht="15.6">
      <c r="A75" s="85">
        <v>3</v>
      </c>
      <c r="B75" s="241" t="s">
        <v>658</v>
      </c>
      <c r="C75" s="131" t="s">
        <v>660</v>
      </c>
      <c r="D75" s="41">
        <v>30000</v>
      </c>
      <c r="E75" s="37" t="s">
        <v>79</v>
      </c>
      <c r="F75" s="17" t="s">
        <v>213</v>
      </c>
      <c r="G75" s="56"/>
      <c r="H75" s="16"/>
      <c r="I75" s="57"/>
      <c r="J75" s="58"/>
      <c r="K75" s="16"/>
      <c r="L75" s="58"/>
      <c r="M75" s="16"/>
      <c r="N75" s="58"/>
      <c r="O75" s="16"/>
      <c r="P75" s="58"/>
      <c r="Q75" s="16"/>
      <c r="R75" s="16"/>
    </row>
    <row r="76" spans="1:18" ht="15.6">
      <c r="A76" s="108"/>
      <c r="B76" s="243" t="s">
        <v>659</v>
      </c>
      <c r="C76" s="175" t="s">
        <v>661</v>
      </c>
      <c r="D76" s="176"/>
      <c r="E76" s="24"/>
      <c r="F76" s="22"/>
      <c r="G76" s="63"/>
      <c r="H76" s="21"/>
      <c r="I76" s="39"/>
      <c r="J76" s="64"/>
      <c r="K76" s="21"/>
      <c r="L76" s="64"/>
      <c r="M76" s="21"/>
      <c r="N76" s="64"/>
      <c r="O76" s="21"/>
      <c r="P76" s="64"/>
      <c r="Q76" s="21"/>
      <c r="R76" s="21"/>
    </row>
    <row r="77" spans="1:18" ht="15.6">
      <c r="A77" s="106"/>
      <c r="B77" s="141"/>
      <c r="C77" s="141"/>
      <c r="D77" s="182"/>
      <c r="E77" s="70"/>
      <c r="F77" s="28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</row>
    <row r="78" spans="1:18" ht="15.6">
      <c r="A78" s="106"/>
      <c r="B78" s="141"/>
      <c r="C78" s="141"/>
      <c r="D78" s="182"/>
      <c r="E78" s="70"/>
      <c r="F78" s="28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</row>
    <row r="79" spans="1:18" ht="15.6">
      <c r="A79" s="106"/>
      <c r="B79" s="141"/>
      <c r="C79" s="141"/>
      <c r="D79" s="182"/>
      <c r="E79" s="70"/>
      <c r="F79" s="28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1:18" ht="15.6">
      <c r="A80" s="106"/>
      <c r="B80" s="141"/>
      <c r="C80" s="141"/>
      <c r="D80" s="182"/>
      <c r="E80" s="70"/>
      <c r="F80" s="28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1:18" ht="15.6">
      <c r="A81" s="106"/>
      <c r="B81" s="141"/>
      <c r="C81" s="141"/>
      <c r="D81" s="182"/>
      <c r="E81" s="70"/>
      <c r="F81" s="28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8" ht="15.6">
      <c r="A82" s="106"/>
      <c r="B82" s="141"/>
      <c r="C82" s="141"/>
      <c r="D82" s="182"/>
      <c r="E82" s="70"/>
      <c r="F82" s="28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1:18" ht="15.6">
      <c r="A83" s="106"/>
      <c r="B83" s="141"/>
      <c r="C83" s="141"/>
      <c r="D83" s="182"/>
      <c r="E83" s="70"/>
      <c r="F83" s="28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1:18" ht="15.6">
      <c r="A84" s="106"/>
      <c r="B84" s="141"/>
      <c r="C84" s="141"/>
      <c r="D84" s="182"/>
      <c r="E84" s="70"/>
      <c r="F84" s="28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1:18" ht="15.6">
      <c r="A85" s="106"/>
      <c r="B85" s="141"/>
      <c r="C85" s="141"/>
      <c r="D85" s="182"/>
      <c r="E85" s="70"/>
      <c r="F85" s="28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1:18" ht="15.6">
      <c r="A86" s="106"/>
      <c r="B86" s="141"/>
      <c r="C86" s="141"/>
      <c r="D86" s="182"/>
      <c r="E86" s="70"/>
      <c r="F86" s="28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</row>
    <row r="87" spans="1:18" ht="15.6">
      <c r="A87" s="106"/>
      <c r="B87" s="141"/>
      <c r="C87" s="141"/>
      <c r="D87" s="182"/>
      <c r="E87" s="70"/>
      <c r="F87" s="28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pans="1:18" ht="15.6">
      <c r="A88" s="106"/>
      <c r="B88" s="141"/>
      <c r="C88" s="141"/>
      <c r="D88" s="182"/>
      <c r="E88" s="70"/>
      <c r="F88" s="28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</row>
    <row r="89" spans="1:18" ht="15.6">
      <c r="A89" s="106"/>
      <c r="B89" s="141"/>
      <c r="C89" s="141"/>
      <c r="D89" s="182"/>
      <c r="E89" s="70"/>
      <c r="F89" s="28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</row>
    <row r="90" spans="1:18" ht="15.6">
      <c r="A90" s="306" t="s">
        <v>13</v>
      </c>
      <c r="B90" s="306"/>
      <c r="C90" s="306"/>
      <c r="D90" s="306"/>
      <c r="E90" s="306"/>
      <c r="F90" s="306"/>
      <c r="G90" s="306"/>
      <c r="H90" s="306"/>
      <c r="I90" s="306"/>
      <c r="J90" s="306"/>
      <c r="K90" s="306"/>
      <c r="L90" s="306"/>
      <c r="M90" s="306"/>
      <c r="N90" s="306"/>
      <c r="O90" s="306"/>
      <c r="P90" s="306"/>
      <c r="Q90" s="306"/>
      <c r="R90" s="306"/>
    </row>
    <row r="91" spans="1:18" ht="15.6">
      <c r="A91" s="306" t="s">
        <v>540</v>
      </c>
      <c r="B91" s="306"/>
      <c r="C91" s="306"/>
      <c r="D91" s="306"/>
      <c r="E91" s="306"/>
      <c r="F91" s="306"/>
      <c r="G91" s="306"/>
      <c r="H91" s="306"/>
      <c r="I91" s="306"/>
      <c r="J91" s="306"/>
      <c r="K91" s="306"/>
      <c r="L91" s="306"/>
      <c r="M91" s="306"/>
      <c r="N91" s="306"/>
      <c r="O91" s="306"/>
      <c r="P91" s="306"/>
      <c r="Q91" s="306"/>
      <c r="R91" s="306"/>
    </row>
    <row r="92" spans="1:18" ht="15.6">
      <c r="A92" s="306" t="s">
        <v>43</v>
      </c>
      <c r="B92" s="306"/>
      <c r="C92" s="306"/>
      <c r="D92" s="306"/>
      <c r="E92" s="306"/>
      <c r="F92" s="306"/>
      <c r="G92" s="306"/>
      <c r="H92" s="306"/>
      <c r="I92" s="306"/>
      <c r="J92" s="306"/>
      <c r="K92" s="306"/>
      <c r="L92" s="306"/>
      <c r="M92" s="306"/>
      <c r="N92" s="306"/>
      <c r="O92" s="306"/>
      <c r="P92" s="306"/>
      <c r="Q92" s="306"/>
      <c r="R92" s="306"/>
    </row>
    <row r="93" spans="1:18" ht="17.399999999999999">
      <c r="A93" s="43" t="s">
        <v>250</v>
      </c>
      <c r="B93" s="43"/>
      <c r="C93" s="44"/>
      <c r="D93" s="44"/>
      <c r="E93" s="45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6"/>
    </row>
    <row r="94" spans="1:18" ht="17.399999999999999">
      <c r="A94" s="43"/>
      <c r="B94" s="43" t="s">
        <v>231</v>
      </c>
      <c r="C94" s="140" t="s">
        <v>243</v>
      </c>
      <c r="D94" s="140"/>
      <c r="E94" s="45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6"/>
    </row>
    <row r="95" spans="1:18" ht="17.399999999999999">
      <c r="A95" s="43"/>
      <c r="B95" s="43"/>
      <c r="C95" s="140" t="s">
        <v>244</v>
      </c>
      <c r="D95" s="140"/>
      <c r="E95" s="45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6"/>
    </row>
    <row r="96" spans="1:18" ht="17.399999999999999">
      <c r="A96" s="43"/>
      <c r="B96" s="43"/>
      <c r="C96" s="140"/>
      <c r="D96" s="140"/>
      <c r="E96" s="45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6"/>
    </row>
    <row r="97" spans="1:18" ht="15.6">
      <c r="A97" s="28"/>
      <c r="B97" s="27" t="s">
        <v>245</v>
      </c>
      <c r="C97" s="27"/>
      <c r="D97" s="69"/>
      <c r="E97" s="70"/>
      <c r="F97" s="28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</row>
    <row r="98" spans="1:18" ht="15.6">
      <c r="A98" s="28"/>
      <c r="B98" s="27"/>
      <c r="C98" s="27"/>
      <c r="D98" s="69"/>
      <c r="E98" s="70"/>
      <c r="F98" s="28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 ht="15.6">
      <c r="A99" s="34" t="s">
        <v>11</v>
      </c>
      <c r="B99" s="34" t="s">
        <v>14</v>
      </c>
      <c r="C99" s="34" t="s">
        <v>15</v>
      </c>
      <c r="D99" s="34" t="s">
        <v>6</v>
      </c>
      <c r="E99" s="34" t="s">
        <v>17</v>
      </c>
      <c r="F99" s="34" t="s">
        <v>36</v>
      </c>
      <c r="G99" s="308" t="s">
        <v>42</v>
      </c>
      <c r="H99" s="309"/>
      <c r="I99" s="310"/>
      <c r="J99" s="262" t="s">
        <v>662</v>
      </c>
      <c r="K99" s="263"/>
      <c r="L99" s="263"/>
      <c r="M99" s="263"/>
      <c r="N99" s="263"/>
      <c r="O99" s="263"/>
      <c r="P99" s="263"/>
      <c r="Q99" s="263"/>
      <c r="R99" s="264"/>
    </row>
    <row r="100" spans="1:18" ht="21">
      <c r="A100" s="35" t="s">
        <v>12</v>
      </c>
      <c r="B100" s="35"/>
      <c r="C100" s="35" t="s">
        <v>16</v>
      </c>
      <c r="D100" s="35" t="s">
        <v>35</v>
      </c>
      <c r="E100" s="35" t="s">
        <v>2</v>
      </c>
      <c r="F100" s="35" t="s">
        <v>37</v>
      </c>
      <c r="G100" s="74" t="s">
        <v>18</v>
      </c>
      <c r="H100" s="75" t="s">
        <v>19</v>
      </c>
      <c r="I100" s="76" t="s">
        <v>20</v>
      </c>
      <c r="J100" s="77" t="s">
        <v>21</v>
      </c>
      <c r="K100" s="75" t="s">
        <v>22</v>
      </c>
      <c r="L100" s="77" t="s">
        <v>23</v>
      </c>
      <c r="M100" s="75" t="s">
        <v>24</v>
      </c>
      <c r="N100" s="77" t="s">
        <v>25</v>
      </c>
      <c r="O100" s="75" t="s">
        <v>26</v>
      </c>
      <c r="P100" s="77" t="s">
        <v>27</v>
      </c>
      <c r="Q100" s="75" t="s">
        <v>28</v>
      </c>
      <c r="R100" s="75" t="s">
        <v>29</v>
      </c>
    </row>
    <row r="101" spans="1:18" ht="15.6">
      <c r="A101" s="85">
        <v>1</v>
      </c>
      <c r="B101" s="241" t="s">
        <v>246</v>
      </c>
      <c r="C101" s="131" t="s">
        <v>652</v>
      </c>
      <c r="D101" s="41">
        <v>15000</v>
      </c>
      <c r="E101" s="37" t="s">
        <v>79</v>
      </c>
      <c r="F101" s="17" t="s">
        <v>213</v>
      </c>
      <c r="G101" s="56"/>
      <c r="H101" s="16"/>
      <c r="I101" s="57"/>
      <c r="J101" s="58"/>
      <c r="K101" s="16"/>
      <c r="L101" s="58"/>
      <c r="M101" s="16"/>
      <c r="N101" s="58"/>
      <c r="O101" s="16"/>
      <c r="P101" s="58"/>
      <c r="Q101" s="16"/>
      <c r="R101" s="16"/>
    </row>
    <row r="102" spans="1:18" ht="15.6">
      <c r="A102" s="108"/>
      <c r="B102" s="243" t="s">
        <v>247</v>
      </c>
      <c r="C102" s="175" t="s">
        <v>653</v>
      </c>
      <c r="D102" s="176"/>
      <c r="E102" s="24"/>
      <c r="F102" s="22"/>
      <c r="G102" s="63"/>
      <c r="H102" s="21"/>
      <c r="I102" s="39"/>
      <c r="J102" s="64"/>
      <c r="K102" s="21"/>
      <c r="L102" s="64"/>
      <c r="M102" s="21"/>
      <c r="N102" s="64"/>
      <c r="O102" s="21"/>
      <c r="P102" s="64"/>
      <c r="Q102" s="21"/>
      <c r="R102" s="21"/>
    </row>
    <row r="103" spans="1:18" ht="15.6">
      <c r="A103" s="106"/>
      <c r="B103" s="141"/>
      <c r="C103" s="8"/>
      <c r="D103" s="111"/>
      <c r="E103" s="70"/>
      <c r="F103" s="28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57"/>
    </row>
    <row r="104" spans="1:18" ht="15.6">
      <c r="A104" s="106"/>
      <c r="B104" s="141"/>
      <c r="C104" s="8"/>
      <c r="D104" s="111"/>
      <c r="E104" s="70"/>
      <c r="F104" s="28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 ht="15.6">
      <c r="A105" s="28"/>
      <c r="B105" s="112"/>
      <c r="C105" s="8"/>
      <c r="D105" s="107"/>
      <c r="E105" s="70"/>
      <c r="F105" s="28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 ht="15.6">
      <c r="A106" s="28"/>
      <c r="B106" s="112"/>
      <c r="C106" s="8"/>
      <c r="D106" s="107"/>
      <c r="E106" s="70"/>
      <c r="F106" s="28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 ht="15.6">
      <c r="A107" s="28"/>
      <c r="B107" s="117"/>
      <c r="C107" s="8"/>
      <c r="D107" s="107"/>
      <c r="E107" s="70"/>
      <c r="F107" s="28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 ht="15.6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</row>
    <row r="109" spans="1:18" ht="15.6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</row>
    <row r="110" spans="1:18" ht="15.6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</row>
    <row r="111" spans="1:18" ht="15.6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</row>
    <row r="112" spans="1:18" ht="15.6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</row>
    <row r="113" spans="1:18" ht="15.6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</row>
    <row r="114" spans="1:18" ht="15.6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</row>
    <row r="115" spans="1:18" ht="15.6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</row>
    <row r="116" spans="1:18" ht="15.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</row>
    <row r="117" spans="1:18" ht="15.6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205">
        <v>28</v>
      </c>
    </row>
    <row r="120" spans="1:18" ht="15.6">
      <c r="A120" s="306" t="s">
        <v>13</v>
      </c>
      <c r="B120" s="306"/>
      <c r="C120" s="306"/>
      <c r="D120" s="306"/>
      <c r="E120" s="306"/>
      <c r="F120" s="306"/>
      <c r="G120" s="306"/>
      <c r="H120" s="306"/>
      <c r="I120" s="306"/>
      <c r="J120" s="306"/>
      <c r="K120" s="306"/>
      <c r="L120" s="306"/>
      <c r="M120" s="306"/>
      <c r="N120" s="306"/>
      <c r="O120" s="306"/>
      <c r="P120" s="306"/>
      <c r="Q120" s="306"/>
      <c r="R120" s="306"/>
    </row>
    <row r="121" spans="1:18" ht="15.6">
      <c r="A121" s="306" t="s">
        <v>540</v>
      </c>
      <c r="B121" s="306"/>
      <c r="C121" s="306"/>
      <c r="D121" s="306"/>
      <c r="E121" s="306"/>
      <c r="F121" s="306"/>
      <c r="G121" s="306"/>
      <c r="H121" s="306"/>
      <c r="I121" s="306"/>
      <c r="J121" s="306"/>
      <c r="K121" s="306"/>
      <c r="L121" s="306"/>
      <c r="M121" s="306"/>
      <c r="N121" s="306"/>
      <c r="O121" s="306"/>
      <c r="P121" s="306"/>
      <c r="Q121" s="306"/>
      <c r="R121" s="306"/>
    </row>
    <row r="122" spans="1:18" ht="15.6">
      <c r="A122" s="306" t="s">
        <v>43</v>
      </c>
      <c r="B122" s="306"/>
      <c r="C122" s="306"/>
      <c r="D122" s="306"/>
      <c r="E122" s="306"/>
      <c r="F122" s="306"/>
      <c r="G122" s="306"/>
      <c r="H122" s="306"/>
      <c r="I122" s="306"/>
      <c r="J122" s="306"/>
      <c r="K122" s="306"/>
      <c r="L122" s="306"/>
      <c r="M122" s="306"/>
      <c r="N122" s="306"/>
      <c r="O122" s="306"/>
      <c r="P122" s="306"/>
      <c r="Q122" s="306"/>
      <c r="R122" s="306"/>
    </row>
    <row r="123" spans="1:18" ht="17.399999999999999">
      <c r="A123" s="43" t="s">
        <v>250</v>
      </c>
      <c r="B123" s="43"/>
      <c r="C123" s="44"/>
      <c r="D123" s="44"/>
      <c r="E123" s="45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6"/>
    </row>
    <row r="124" spans="1:18" ht="17.399999999999999">
      <c r="A124" s="43"/>
      <c r="B124" s="43" t="s">
        <v>231</v>
      </c>
      <c r="C124" s="140" t="s">
        <v>243</v>
      </c>
      <c r="D124" s="140"/>
      <c r="E124" s="45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6"/>
    </row>
    <row r="125" spans="1:18" ht="17.399999999999999">
      <c r="A125" s="43"/>
      <c r="B125" s="43"/>
      <c r="C125" s="140" t="s">
        <v>244</v>
      </c>
      <c r="D125" s="140"/>
      <c r="E125" s="45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6"/>
    </row>
    <row r="126" spans="1:18" ht="17.399999999999999">
      <c r="A126" s="43"/>
      <c r="B126" s="43"/>
      <c r="C126" s="140"/>
      <c r="D126" s="140"/>
      <c r="E126" s="45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6"/>
    </row>
    <row r="127" spans="1:18" ht="15.6">
      <c r="A127" s="28"/>
      <c r="B127" s="27" t="s">
        <v>814</v>
      </c>
      <c r="C127" s="27"/>
      <c r="D127" s="69"/>
      <c r="E127" s="70"/>
      <c r="F127" s="28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</row>
    <row r="128" spans="1:18" ht="15.6">
      <c r="A128" s="28"/>
      <c r="B128" s="27"/>
      <c r="C128" s="27"/>
      <c r="D128" s="69"/>
      <c r="E128" s="70"/>
      <c r="F128" s="28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</row>
    <row r="129" spans="1:18" ht="15.6">
      <c r="A129" s="34" t="s">
        <v>11</v>
      </c>
      <c r="B129" s="34" t="s">
        <v>14</v>
      </c>
      <c r="C129" s="34" t="s">
        <v>15</v>
      </c>
      <c r="D129" s="34" t="s">
        <v>6</v>
      </c>
      <c r="E129" s="34" t="s">
        <v>17</v>
      </c>
      <c r="F129" s="34" t="s">
        <v>36</v>
      </c>
      <c r="G129" s="308" t="s">
        <v>42</v>
      </c>
      <c r="H129" s="309"/>
      <c r="I129" s="310"/>
      <c r="J129" s="262" t="s">
        <v>662</v>
      </c>
      <c r="K129" s="263"/>
      <c r="L129" s="263"/>
      <c r="M129" s="263"/>
      <c r="N129" s="263"/>
      <c r="O129" s="263"/>
      <c r="P129" s="263"/>
      <c r="Q129" s="263"/>
      <c r="R129" s="264"/>
    </row>
    <row r="130" spans="1:18" ht="21">
      <c r="A130" s="35" t="s">
        <v>12</v>
      </c>
      <c r="B130" s="35"/>
      <c r="C130" s="35" t="s">
        <v>16</v>
      </c>
      <c r="D130" s="35" t="s">
        <v>35</v>
      </c>
      <c r="E130" s="35" t="s">
        <v>2</v>
      </c>
      <c r="F130" s="35" t="s">
        <v>37</v>
      </c>
      <c r="G130" s="74" t="s">
        <v>18</v>
      </c>
      <c r="H130" s="75" t="s">
        <v>19</v>
      </c>
      <c r="I130" s="76" t="s">
        <v>20</v>
      </c>
      <c r="J130" s="77" t="s">
        <v>21</v>
      </c>
      <c r="K130" s="75" t="s">
        <v>22</v>
      </c>
      <c r="L130" s="77" t="s">
        <v>23</v>
      </c>
      <c r="M130" s="75" t="s">
        <v>24</v>
      </c>
      <c r="N130" s="77" t="s">
        <v>25</v>
      </c>
      <c r="O130" s="75" t="s">
        <v>26</v>
      </c>
      <c r="P130" s="77" t="s">
        <v>27</v>
      </c>
      <c r="Q130" s="75" t="s">
        <v>28</v>
      </c>
      <c r="R130" s="75" t="s">
        <v>29</v>
      </c>
    </row>
    <row r="131" spans="1:18" ht="15.6">
      <c r="A131" s="85">
        <v>1</v>
      </c>
      <c r="B131" s="241" t="s">
        <v>658</v>
      </c>
      <c r="C131" s="131" t="s">
        <v>660</v>
      </c>
      <c r="D131" s="41">
        <v>30000</v>
      </c>
      <c r="E131" s="37" t="s">
        <v>79</v>
      </c>
      <c r="F131" s="17" t="s">
        <v>213</v>
      </c>
      <c r="G131" s="56"/>
      <c r="H131" s="16"/>
      <c r="I131" s="57"/>
      <c r="J131" s="58"/>
      <c r="K131" s="16"/>
      <c r="L131" s="58"/>
      <c r="M131" s="16"/>
      <c r="N131" s="58"/>
      <c r="O131" s="16"/>
      <c r="P131" s="58"/>
      <c r="Q131" s="16"/>
      <c r="R131" s="16"/>
    </row>
    <row r="132" spans="1:18" ht="15.6">
      <c r="A132" s="108"/>
      <c r="B132" s="243" t="s">
        <v>659</v>
      </c>
      <c r="C132" s="175" t="s">
        <v>661</v>
      </c>
      <c r="D132" s="176"/>
      <c r="E132" s="24"/>
      <c r="F132" s="22"/>
      <c r="G132" s="63"/>
      <c r="H132" s="21"/>
      <c r="I132" s="39"/>
      <c r="J132" s="64"/>
      <c r="K132" s="21"/>
      <c r="L132" s="64"/>
      <c r="M132" s="21"/>
      <c r="N132" s="64"/>
      <c r="O132" s="21"/>
      <c r="P132" s="64"/>
      <c r="Q132" s="21"/>
      <c r="R132" s="21"/>
    </row>
    <row r="133" spans="1:18" ht="15.6">
      <c r="A133" s="106"/>
      <c r="B133" s="141"/>
      <c r="C133" s="8"/>
      <c r="D133" s="111"/>
      <c r="E133" s="70"/>
      <c r="F133" s="28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57"/>
    </row>
    <row r="134" spans="1:18" ht="15.6">
      <c r="A134" s="106"/>
      <c r="B134" s="141"/>
      <c r="C134" s="8"/>
      <c r="D134" s="111"/>
      <c r="E134" s="70"/>
      <c r="F134" s="28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</row>
    <row r="135" spans="1:18" ht="15.6">
      <c r="A135" s="28"/>
      <c r="B135" s="112"/>
      <c r="C135" s="8"/>
      <c r="D135" s="107"/>
      <c r="E135" s="70"/>
      <c r="F135" s="28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1:18" ht="15.6">
      <c r="A136" s="28"/>
      <c r="B136" s="112"/>
      <c r="C136" s="8"/>
      <c r="D136" s="107"/>
      <c r="E136" s="70"/>
      <c r="F136" s="28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</row>
    <row r="137" spans="1:18" ht="15.6">
      <c r="A137" s="28"/>
      <c r="B137" s="117"/>
      <c r="C137" s="8"/>
      <c r="D137" s="107"/>
      <c r="E137" s="70"/>
      <c r="F137" s="28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1:18" ht="15.6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</row>
    <row r="139" spans="1:18" ht="15.6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</row>
    <row r="140" spans="1:18" ht="15.6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</row>
    <row r="141" spans="1:18" ht="15.6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</row>
    <row r="142" spans="1:18" ht="15.6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</row>
    <row r="143" spans="1:18" ht="15.6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</row>
  </sheetData>
  <mergeCells count="20">
    <mergeCell ref="G69:I69"/>
    <mergeCell ref="A2:R2"/>
    <mergeCell ref="A3:R3"/>
    <mergeCell ref="A4:R4"/>
    <mergeCell ref="G11:I11"/>
    <mergeCell ref="A30:R30"/>
    <mergeCell ref="A31:R31"/>
    <mergeCell ref="A32:R32"/>
    <mergeCell ref="G39:I39"/>
    <mergeCell ref="A60:R60"/>
    <mergeCell ref="A61:R61"/>
    <mergeCell ref="A62:R62"/>
    <mergeCell ref="A121:R121"/>
    <mergeCell ref="A122:R122"/>
    <mergeCell ref="G129:I129"/>
    <mergeCell ref="A90:R90"/>
    <mergeCell ref="A91:R91"/>
    <mergeCell ref="A92:R92"/>
    <mergeCell ref="G99:I99"/>
    <mergeCell ref="A120:R120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E7" sqref="E7"/>
    </sheetView>
  </sheetViews>
  <sheetFormatPr defaultRowHeight="14.4"/>
  <cols>
    <col min="1" max="1" width="5.88671875" customWidth="1"/>
    <col min="2" max="2" width="27" customWidth="1"/>
    <col min="3" max="3" width="24.5546875" customWidth="1"/>
    <col min="7" max="7" width="4" customWidth="1"/>
    <col min="8" max="8" width="4.21875" customWidth="1"/>
    <col min="9" max="9" width="3.5546875" customWidth="1"/>
    <col min="10" max="10" width="3.44140625" customWidth="1"/>
    <col min="11" max="11" width="4" customWidth="1"/>
    <col min="12" max="12" width="4.109375" customWidth="1"/>
    <col min="13" max="13" width="4" customWidth="1"/>
    <col min="14" max="14" width="4.33203125" customWidth="1"/>
    <col min="15" max="15" width="3.109375" customWidth="1"/>
    <col min="16" max="16" width="3.5546875" customWidth="1"/>
    <col min="17" max="18" width="4" customWidth="1"/>
  </cols>
  <sheetData>
    <row r="1" spans="1:18" ht="15.6">
      <c r="A1" s="307" t="s">
        <v>13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230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7.399999999999999">
      <c r="A5" s="43"/>
      <c r="B5" s="43" t="s">
        <v>231</v>
      </c>
      <c r="C5" s="140" t="s">
        <v>232</v>
      </c>
      <c r="D5" s="140"/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7.399999999999999">
      <c r="A6" s="43"/>
      <c r="B6" s="43"/>
      <c r="C6" s="140" t="s">
        <v>233</v>
      </c>
      <c r="D6" s="140"/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6"/>
    </row>
    <row r="7" spans="1:18" ht="17.399999999999999">
      <c r="A7" s="43"/>
      <c r="B7" s="43"/>
      <c r="C7" s="140" t="s">
        <v>234</v>
      </c>
      <c r="D7" s="140"/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6"/>
    </row>
    <row r="8" spans="1:18" ht="15.6">
      <c r="A8" s="28"/>
      <c r="B8" s="27" t="s">
        <v>663</v>
      </c>
      <c r="C8" s="27"/>
      <c r="D8" s="69"/>
      <c r="E8" s="70"/>
      <c r="F8" s="28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5.6">
      <c r="A9" s="28"/>
      <c r="B9" s="27"/>
      <c r="C9" s="27"/>
      <c r="D9" s="69"/>
      <c r="E9" s="70"/>
      <c r="F9" s="28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5.6">
      <c r="A10" s="34" t="s">
        <v>11</v>
      </c>
      <c r="B10" s="34" t="s">
        <v>14</v>
      </c>
      <c r="C10" s="34" t="s">
        <v>15</v>
      </c>
      <c r="D10" s="34" t="s">
        <v>6</v>
      </c>
      <c r="E10" s="34" t="s">
        <v>17</v>
      </c>
      <c r="F10" s="34" t="s">
        <v>36</v>
      </c>
      <c r="G10" s="308" t="s">
        <v>42</v>
      </c>
      <c r="H10" s="309"/>
      <c r="I10" s="310"/>
      <c r="J10" s="229" t="s">
        <v>662</v>
      </c>
      <c r="K10" s="230"/>
      <c r="L10" s="230"/>
      <c r="M10" s="230"/>
      <c r="N10" s="230"/>
      <c r="O10" s="230"/>
      <c r="P10" s="230"/>
      <c r="Q10" s="230"/>
      <c r="R10" s="231"/>
    </row>
    <row r="11" spans="1:18" ht="21">
      <c r="A11" s="35" t="s">
        <v>12</v>
      </c>
      <c r="B11" s="35"/>
      <c r="C11" s="35" t="s">
        <v>16</v>
      </c>
      <c r="D11" s="35" t="s">
        <v>35</v>
      </c>
      <c r="E11" s="35" t="s">
        <v>2</v>
      </c>
      <c r="F11" s="35" t="s">
        <v>37</v>
      </c>
      <c r="G11" s="74" t="s">
        <v>18</v>
      </c>
      <c r="H11" s="75" t="s">
        <v>19</v>
      </c>
      <c r="I11" s="76" t="s">
        <v>20</v>
      </c>
      <c r="J11" s="77" t="s">
        <v>21</v>
      </c>
      <c r="K11" s="75" t="s">
        <v>22</v>
      </c>
      <c r="L11" s="77" t="s">
        <v>23</v>
      </c>
      <c r="M11" s="75" t="s">
        <v>24</v>
      </c>
      <c r="N11" s="77" t="s">
        <v>25</v>
      </c>
      <c r="O11" s="75" t="s">
        <v>26</v>
      </c>
      <c r="P11" s="77" t="s">
        <v>27</v>
      </c>
      <c r="Q11" s="75" t="s">
        <v>28</v>
      </c>
      <c r="R11" s="75" t="s">
        <v>29</v>
      </c>
    </row>
    <row r="12" spans="1:18" ht="15.6">
      <c r="A12" s="189">
        <v>1</v>
      </c>
      <c r="B12" s="241" t="s">
        <v>664</v>
      </c>
      <c r="C12" s="131" t="s">
        <v>666</v>
      </c>
      <c r="D12" s="177">
        <v>50000</v>
      </c>
      <c r="E12" s="37" t="s">
        <v>79</v>
      </c>
      <c r="F12" s="17" t="s">
        <v>34</v>
      </c>
      <c r="G12" s="16"/>
      <c r="H12" s="16"/>
      <c r="I12" s="16"/>
      <c r="J12" s="16"/>
      <c r="K12" s="16"/>
      <c r="L12" s="58"/>
      <c r="M12" s="16"/>
      <c r="N12" s="16"/>
      <c r="O12" s="16"/>
      <c r="P12" s="16"/>
      <c r="Q12" s="16"/>
      <c r="R12" s="16"/>
    </row>
    <row r="13" spans="1:18" ht="15.6">
      <c r="A13" s="191"/>
      <c r="B13" s="242" t="s">
        <v>665</v>
      </c>
      <c r="C13" s="132"/>
      <c r="D13" s="178"/>
      <c r="E13" s="23"/>
      <c r="F13" s="19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ht="15.6">
      <c r="A14" s="191"/>
      <c r="B14" s="23"/>
      <c r="C14" s="126"/>
      <c r="D14" s="178"/>
      <c r="E14" s="23"/>
      <c r="F14" s="19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15.6">
      <c r="A15" s="62"/>
      <c r="B15" s="24"/>
      <c r="C15" s="94"/>
      <c r="D15" s="133"/>
      <c r="E15" s="24"/>
      <c r="F15" s="22"/>
      <c r="G15" s="63"/>
      <c r="H15" s="21"/>
      <c r="I15" s="39"/>
      <c r="J15" s="64"/>
      <c r="K15" s="21"/>
      <c r="L15" s="64"/>
      <c r="M15" s="21"/>
      <c r="N15" s="64"/>
      <c r="O15" s="21"/>
      <c r="P15" s="64"/>
      <c r="Q15" s="21"/>
      <c r="R15" s="21"/>
    </row>
    <row r="16" spans="1:18" ht="15.6">
      <c r="A16" s="189">
        <v>2</v>
      </c>
      <c r="B16" s="241" t="s">
        <v>667</v>
      </c>
      <c r="C16" s="131" t="s">
        <v>453</v>
      </c>
      <c r="D16" s="124">
        <v>50000</v>
      </c>
      <c r="E16" s="37" t="s">
        <v>264</v>
      </c>
      <c r="F16" s="17" t="s">
        <v>34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5.6">
      <c r="A17" s="191"/>
      <c r="B17" s="242"/>
      <c r="C17" s="132" t="s">
        <v>479</v>
      </c>
      <c r="D17" s="98"/>
      <c r="E17" s="23"/>
      <c r="F17" s="19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5.6">
      <c r="A18" s="59"/>
      <c r="B18" s="253"/>
      <c r="C18" s="126" t="s">
        <v>480</v>
      </c>
      <c r="D18" s="65"/>
      <c r="E18" s="23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5.6">
      <c r="A19" s="62"/>
      <c r="B19" s="21"/>
      <c r="C19" s="94"/>
      <c r="D19" s="86"/>
      <c r="E19" s="24"/>
      <c r="F19" s="22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ht="15.6">
      <c r="A20" s="189">
        <v>3</v>
      </c>
      <c r="B20" s="241" t="s">
        <v>668</v>
      </c>
      <c r="C20" s="131" t="s">
        <v>453</v>
      </c>
      <c r="D20" s="124">
        <v>30000</v>
      </c>
      <c r="E20" s="37" t="s">
        <v>176</v>
      </c>
      <c r="F20" s="17" t="s">
        <v>34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5.6">
      <c r="A21" s="191"/>
      <c r="B21" s="242" t="s">
        <v>669</v>
      </c>
      <c r="C21" s="132" t="s">
        <v>479</v>
      </c>
      <c r="D21" s="98"/>
      <c r="E21" s="23"/>
      <c r="F21" s="1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5.6">
      <c r="A22" s="59"/>
      <c r="B22" s="253"/>
      <c r="C22" s="126" t="s">
        <v>480</v>
      </c>
      <c r="D22" s="65"/>
      <c r="E22" s="23"/>
      <c r="F22" s="19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 ht="15.6">
      <c r="A23" s="62"/>
      <c r="B23" s="21"/>
      <c r="C23" s="94"/>
      <c r="D23" s="86"/>
      <c r="E23" s="24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15.6">
      <c r="A24" s="189">
        <v>4</v>
      </c>
      <c r="B24" s="241" t="s">
        <v>670</v>
      </c>
      <c r="C24" s="131" t="s">
        <v>453</v>
      </c>
      <c r="D24" s="124">
        <v>100000</v>
      </c>
      <c r="E24" s="37" t="s">
        <v>784</v>
      </c>
      <c r="F24" s="17" t="s">
        <v>34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15.6">
      <c r="A25" s="191"/>
      <c r="B25" s="242" t="s">
        <v>671</v>
      </c>
      <c r="C25" s="132" t="s">
        <v>479</v>
      </c>
      <c r="D25" s="98"/>
      <c r="E25" s="23"/>
      <c r="F25" s="19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18" ht="15.6">
      <c r="A26" s="62"/>
      <c r="B26" s="93"/>
      <c r="C26" s="94" t="s">
        <v>480</v>
      </c>
      <c r="D26" s="86"/>
      <c r="E26" s="24"/>
      <c r="F26" s="2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ht="15.6">
      <c r="A27" s="244"/>
      <c r="B27" s="141"/>
      <c r="C27" s="141"/>
      <c r="D27" s="111"/>
      <c r="E27" s="70"/>
      <c r="F27" s="2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5.6">
      <c r="A28" s="106"/>
      <c r="B28" s="141"/>
      <c r="C28" s="141"/>
      <c r="D28" s="111"/>
      <c r="E28" s="70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5.6">
      <c r="A29" s="28"/>
      <c r="B29" s="112"/>
      <c r="C29" s="8"/>
      <c r="D29" s="107"/>
      <c r="E29" s="70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15.6">
      <c r="A30" s="28"/>
      <c r="B30" s="117"/>
      <c r="C30" s="8"/>
      <c r="D30" s="107"/>
      <c r="E30" s="70"/>
      <c r="F30" s="2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04"/>
    </row>
    <row r="31" spans="1:18">
      <c r="A31" s="232"/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</row>
  </sheetData>
  <mergeCells count="4">
    <mergeCell ref="A1:R1"/>
    <mergeCell ref="A2:R2"/>
    <mergeCell ref="A3:R3"/>
    <mergeCell ref="G10:I10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topLeftCell="A61" workbookViewId="0">
      <selection activeCell="E77" sqref="E77"/>
    </sheetView>
  </sheetViews>
  <sheetFormatPr defaultRowHeight="14.4"/>
  <cols>
    <col min="1" max="1" width="6.109375" customWidth="1"/>
    <col min="2" max="2" width="25.44140625" customWidth="1"/>
    <col min="3" max="3" width="23" customWidth="1"/>
    <col min="4" max="5" width="9.6640625" customWidth="1"/>
    <col min="7" max="7" width="4.33203125" customWidth="1"/>
    <col min="8" max="8" width="3.5546875" customWidth="1"/>
    <col min="9" max="9" width="4" customWidth="1"/>
    <col min="10" max="10" width="3.77734375" customWidth="1"/>
    <col min="11" max="11" width="3.44140625" customWidth="1"/>
    <col min="12" max="12" width="4.109375" customWidth="1"/>
    <col min="13" max="13" width="3.5546875" customWidth="1"/>
    <col min="14" max="14" width="3.77734375" customWidth="1"/>
    <col min="15" max="15" width="3.88671875" customWidth="1"/>
    <col min="16" max="16" width="4" customWidth="1"/>
    <col min="17" max="17" width="4.33203125" customWidth="1"/>
    <col min="18" max="18" width="4.44140625" customWidth="1"/>
  </cols>
  <sheetData>
    <row r="1" spans="1:18" ht="15.6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58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7.399999999999999">
      <c r="A5" s="43" t="s">
        <v>45</v>
      </c>
      <c r="B5" s="43"/>
      <c r="C5" s="44"/>
      <c r="D5" s="44" t="s">
        <v>59</v>
      </c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7.399999999999999">
      <c r="A6" s="44"/>
      <c r="B6" s="44"/>
      <c r="C6" s="44"/>
      <c r="D6" s="44" t="s">
        <v>60</v>
      </c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7"/>
    </row>
    <row r="7" spans="1:18" ht="17.399999999999999">
      <c r="A7" s="44"/>
      <c r="B7" s="44"/>
      <c r="C7" s="44"/>
      <c r="D7" s="44" t="s">
        <v>61</v>
      </c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7"/>
    </row>
    <row r="8" spans="1:18" ht="17.399999999999999">
      <c r="A8" s="44"/>
      <c r="B8" s="44"/>
      <c r="C8" s="44"/>
      <c r="D8" s="44" t="s">
        <v>62</v>
      </c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</row>
    <row r="9" spans="1:18" ht="17.399999999999999">
      <c r="A9" s="44"/>
      <c r="B9" s="44"/>
      <c r="C9" s="44"/>
      <c r="D9" s="44" t="s">
        <v>63</v>
      </c>
      <c r="E9" s="45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7"/>
    </row>
    <row r="10" spans="1:18" ht="17.399999999999999">
      <c r="A10" s="44"/>
      <c r="B10" s="44"/>
      <c r="C10" s="44"/>
      <c r="D10" s="44" t="s">
        <v>64</v>
      </c>
      <c r="E10" s="45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7"/>
    </row>
    <row r="11" spans="1:18" ht="17.399999999999999">
      <c r="A11" s="44"/>
      <c r="B11" s="44"/>
      <c r="C11" s="44"/>
      <c r="D11" s="44" t="s">
        <v>65</v>
      </c>
      <c r="E11" s="45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7"/>
    </row>
    <row r="12" spans="1:18" ht="17.399999999999999">
      <c r="A12" s="44" t="s">
        <v>66</v>
      </c>
      <c r="B12" s="44"/>
      <c r="C12" s="44"/>
      <c r="D12" s="44"/>
      <c r="E12" s="45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2"/>
    </row>
    <row r="13" spans="1:18" ht="15.6">
      <c r="A13" s="29" t="s">
        <v>11</v>
      </c>
      <c r="B13" s="29" t="s">
        <v>14</v>
      </c>
      <c r="C13" s="29" t="s">
        <v>15</v>
      </c>
      <c r="D13" s="29" t="s">
        <v>6</v>
      </c>
      <c r="E13" s="29" t="s">
        <v>17</v>
      </c>
      <c r="F13" s="29" t="s">
        <v>36</v>
      </c>
      <c r="G13" s="313" t="s">
        <v>42</v>
      </c>
      <c r="H13" s="314"/>
      <c r="I13" s="315"/>
      <c r="J13" s="239" t="s">
        <v>788</v>
      </c>
      <c r="K13" s="240"/>
      <c r="L13" s="240"/>
      <c r="M13" s="240"/>
      <c r="N13" s="240"/>
      <c r="O13" s="240"/>
      <c r="P13" s="240"/>
      <c r="Q13" s="240"/>
      <c r="R13" s="50"/>
    </row>
    <row r="14" spans="1:18" ht="21">
      <c r="A14" s="30" t="s">
        <v>12</v>
      </c>
      <c r="B14" s="30"/>
      <c r="C14" s="30" t="s">
        <v>500</v>
      </c>
      <c r="D14" s="30" t="s">
        <v>35</v>
      </c>
      <c r="E14" s="30" t="s">
        <v>2</v>
      </c>
      <c r="F14" s="30" t="s">
        <v>37</v>
      </c>
      <c r="G14" s="51" t="s">
        <v>18</v>
      </c>
      <c r="H14" s="52" t="s">
        <v>19</v>
      </c>
      <c r="I14" s="53" t="s">
        <v>20</v>
      </c>
      <c r="J14" s="54" t="s">
        <v>21</v>
      </c>
      <c r="K14" s="52" t="s">
        <v>22</v>
      </c>
      <c r="L14" s="54" t="s">
        <v>23</v>
      </c>
      <c r="M14" s="52" t="s">
        <v>24</v>
      </c>
      <c r="N14" s="54" t="s">
        <v>25</v>
      </c>
      <c r="O14" s="52" t="s">
        <v>26</v>
      </c>
      <c r="P14" s="54" t="s">
        <v>27</v>
      </c>
      <c r="Q14" s="52" t="s">
        <v>28</v>
      </c>
      <c r="R14" s="52" t="s">
        <v>29</v>
      </c>
    </row>
    <row r="15" spans="1:18" ht="15.6">
      <c r="A15" s="85">
        <v>1</v>
      </c>
      <c r="B15" s="16" t="s">
        <v>488</v>
      </c>
      <c r="C15" s="16" t="s">
        <v>789</v>
      </c>
      <c r="D15" s="55">
        <v>50000</v>
      </c>
      <c r="E15" s="37" t="s">
        <v>298</v>
      </c>
      <c r="F15" s="19" t="s">
        <v>34</v>
      </c>
      <c r="G15" s="56"/>
      <c r="H15" s="16"/>
      <c r="I15" s="57"/>
      <c r="J15" s="58"/>
      <c r="K15" s="16"/>
      <c r="L15" s="58"/>
      <c r="M15" s="16"/>
      <c r="N15" s="58"/>
      <c r="O15" s="16"/>
      <c r="P15" s="58"/>
      <c r="Q15" s="16"/>
      <c r="R15" s="16"/>
    </row>
    <row r="16" spans="1:18" ht="15.6">
      <c r="A16" s="19"/>
      <c r="B16" s="18" t="s">
        <v>541</v>
      </c>
      <c r="C16" s="18" t="s">
        <v>790</v>
      </c>
      <c r="D16" s="59"/>
      <c r="E16" s="23"/>
      <c r="F16" s="19"/>
      <c r="G16" s="60"/>
      <c r="H16" s="18"/>
      <c r="I16" s="61"/>
      <c r="J16" s="27"/>
      <c r="K16" s="18"/>
      <c r="L16" s="27"/>
      <c r="M16" s="18"/>
      <c r="N16" s="27"/>
      <c r="O16" s="18"/>
      <c r="P16" s="27"/>
      <c r="Q16" s="18"/>
      <c r="R16" s="18"/>
    </row>
    <row r="17" spans="1:18" ht="15.6">
      <c r="A17" s="19"/>
      <c r="B17" s="18"/>
      <c r="C17" s="18" t="s">
        <v>791</v>
      </c>
      <c r="D17" s="59"/>
      <c r="E17" s="23"/>
      <c r="F17" s="19"/>
      <c r="G17" s="60"/>
      <c r="H17" s="18"/>
      <c r="I17" s="61"/>
      <c r="J17" s="27"/>
      <c r="K17" s="18"/>
      <c r="L17" s="27"/>
      <c r="M17" s="18"/>
      <c r="N17" s="27"/>
      <c r="O17" s="18"/>
      <c r="P17" s="27"/>
      <c r="Q17" s="18"/>
      <c r="R17" s="18"/>
    </row>
    <row r="18" spans="1:18" ht="15.6">
      <c r="A18" s="22"/>
      <c r="B18" s="21"/>
      <c r="C18" s="21" t="s">
        <v>792</v>
      </c>
      <c r="D18" s="62"/>
      <c r="E18" s="24"/>
      <c r="F18" s="22"/>
      <c r="G18" s="63"/>
      <c r="H18" s="21"/>
      <c r="I18" s="39"/>
      <c r="J18" s="64"/>
      <c r="K18" s="21"/>
      <c r="L18" s="64"/>
      <c r="M18" s="21"/>
      <c r="N18" s="64"/>
      <c r="O18" s="21"/>
      <c r="P18" s="64"/>
      <c r="Q18" s="21"/>
      <c r="R18" s="21"/>
    </row>
    <row r="19" spans="1:18" ht="15.6">
      <c r="A19" s="85">
        <v>2</v>
      </c>
      <c r="B19" s="16" t="s">
        <v>542</v>
      </c>
      <c r="C19" s="16" t="s">
        <v>544</v>
      </c>
      <c r="D19" s="55">
        <v>240690</v>
      </c>
      <c r="E19" s="37" t="s">
        <v>298</v>
      </c>
      <c r="F19" s="19" t="s">
        <v>34</v>
      </c>
      <c r="G19" s="56"/>
      <c r="H19" s="16"/>
      <c r="I19" s="57"/>
      <c r="J19" s="58"/>
      <c r="K19" s="16"/>
      <c r="L19" s="58"/>
      <c r="M19" s="16"/>
      <c r="N19" s="58"/>
      <c r="O19" s="16"/>
      <c r="P19" s="58"/>
      <c r="Q19" s="16"/>
      <c r="R19" s="18"/>
    </row>
    <row r="20" spans="1:18" ht="15.6">
      <c r="A20" s="19"/>
      <c r="B20" s="18" t="s">
        <v>543</v>
      </c>
      <c r="C20" s="18" t="s">
        <v>545</v>
      </c>
      <c r="D20" s="59"/>
      <c r="E20" s="23"/>
      <c r="F20" s="19"/>
      <c r="G20" s="60"/>
      <c r="H20" s="18"/>
      <c r="I20" s="61"/>
      <c r="J20" s="27"/>
      <c r="K20" s="18"/>
      <c r="L20" s="27"/>
      <c r="M20" s="18"/>
      <c r="N20" s="27"/>
      <c r="O20" s="18"/>
      <c r="P20" s="27"/>
      <c r="Q20" s="18"/>
      <c r="R20" s="18"/>
    </row>
    <row r="21" spans="1:18" ht="15.6">
      <c r="A21" s="22"/>
      <c r="B21" s="21"/>
      <c r="C21" s="21" t="s">
        <v>546</v>
      </c>
      <c r="D21" s="62"/>
      <c r="E21" s="24"/>
      <c r="F21" s="22"/>
      <c r="G21" s="63"/>
      <c r="H21" s="21"/>
      <c r="I21" s="39"/>
      <c r="J21" s="64"/>
      <c r="K21" s="21"/>
      <c r="L21" s="64"/>
      <c r="M21" s="21"/>
      <c r="N21" s="64"/>
      <c r="O21" s="21"/>
      <c r="P21" s="64"/>
      <c r="Q21" s="21"/>
      <c r="R21" s="21"/>
    </row>
    <row r="22" spans="1:18" ht="15.6">
      <c r="A22" s="85">
        <v>3</v>
      </c>
      <c r="B22" s="16" t="s">
        <v>507</v>
      </c>
      <c r="C22" s="16" t="s">
        <v>509</v>
      </c>
      <c r="D22" s="266">
        <v>384200</v>
      </c>
      <c r="E22" s="16" t="s">
        <v>298</v>
      </c>
      <c r="F22" s="17" t="s">
        <v>34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5.6">
      <c r="A23" s="19"/>
      <c r="B23" s="18" t="s">
        <v>508</v>
      </c>
      <c r="C23" s="18" t="s">
        <v>510</v>
      </c>
      <c r="D23" s="67"/>
      <c r="E23" s="18"/>
      <c r="F23" s="1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1:18" ht="15.6">
      <c r="A24" s="19"/>
      <c r="B24" s="18"/>
      <c r="C24" s="18" t="s">
        <v>511</v>
      </c>
      <c r="D24" s="67"/>
      <c r="E24" s="18"/>
      <c r="F24" s="19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pans="1:18" ht="15.6">
      <c r="A25" s="22"/>
      <c r="B25" s="21"/>
      <c r="C25" s="21" t="s">
        <v>512</v>
      </c>
      <c r="D25" s="66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5.6">
      <c r="A26" s="28"/>
      <c r="B26" s="27"/>
      <c r="C26" s="27"/>
      <c r="D26" s="68"/>
      <c r="E26" s="27"/>
      <c r="F26" s="28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04"/>
    </row>
    <row r="27" spans="1:18" ht="15.6">
      <c r="A27" s="28"/>
      <c r="B27" s="27"/>
      <c r="C27" s="27"/>
      <c r="D27" s="68"/>
      <c r="E27" s="27"/>
      <c r="F27" s="28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5.6">
      <c r="A28" s="28"/>
      <c r="B28" s="27"/>
      <c r="C28" s="27"/>
      <c r="D28" s="68"/>
      <c r="E28" s="27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5.6">
      <c r="A29" s="28"/>
      <c r="B29" s="27"/>
      <c r="C29" s="27"/>
      <c r="D29" s="68"/>
      <c r="E29" s="27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15.6">
      <c r="A30" s="306" t="s">
        <v>13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</row>
    <row r="31" spans="1:18" ht="15.6">
      <c r="A31" s="306" t="s">
        <v>540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 ht="15.6">
      <c r="A32" s="306" t="s">
        <v>43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7.399999999999999">
      <c r="A33" s="43" t="s">
        <v>58</v>
      </c>
      <c r="B33" s="43"/>
      <c r="C33" s="44"/>
      <c r="D33" s="44"/>
      <c r="E33" s="45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6"/>
    </row>
    <row r="34" spans="1:18" ht="15.6">
      <c r="A34" s="28"/>
      <c r="B34" s="27" t="s">
        <v>68</v>
      </c>
      <c r="C34" s="27"/>
      <c r="D34" s="69"/>
      <c r="E34" s="70"/>
      <c r="F34" s="2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15.6">
      <c r="A35" s="34" t="s">
        <v>11</v>
      </c>
      <c r="B35" s="34" t="s">
        <v>14</v>
      </c>
      <c r="C35" s="34" t="s">
        <v>15</v>
      </c>
      <c r="D35" s="34" t="s">
        <v>6</v>
      </c>
      <c r="E35" s="34" t="s">
        <v>17</v>
      </c>
      <c r="F35" s="34" t="s">
        <v>36</v>
      </c>
      <c r="G35" s="308" t="s">
        <v>42</v>
      </c>
      <c r="H35" s="309"/>
      <c r="I35" s="310"/>
      <c r="J35" s="236" t="s">
        <v>662</v>
      </c>
      <c r="K35" s="237"/>
      <c r="L35" s="237"/>
      <c r="M35" s="237"/>
      <c r="N35" s="237"/>
      <c r="O35" s="237"/>
      <c r="P35" s="237"/>
      <c r="Q35" s="237"/>
      <c r="R35" s="238"/>
    </row>
    <row r="36" spans="1:18" ht="21">
      <c r="A36" s="35" t="s">
        <v>12</v>
      </c>
      <c r="B36" s="35"/>
      <c r="C36" s="35" t="s">
        <v>16</v>
      </c>
      <c r="D36" s="35" t="s">
        <v>35</v>
      </c>
      <c r="E36" s="35" t="s">
        <v>2</v>
      </c>
      <c r="F36" s="35" t="s">
        <v>37</v>
      </c>
      <c r="G36" s="74" t="s">
        <v>18</v>
      </c>
      <c r="H36" s="75" t="s">
        <v>19</v>
      </c>
      <c r="I36" s="76" t="s">
        <v>20</v>
      </c>
      <c r="J36" s="77" t="s">
        <v>21</v>
      </c>
      <c r="K36" s="75" t="s">
        <v>22</v>
      </c>
      <c r="L36" s="77" t="s">
        <v>23</v>
      </c>
      <c r="M36" s="75" t="s">
        <v>24</v>
      </c>
      <c r="N36" s="77" t="s">
        <v>25</v>
      </c>
      <c r="O36" s="75" t="s">
        <v>26</v>
      </c>
      <c r="P36" s="77" t="s">
        <v>27</v>
      </c>
      <c r="Q36" s="75" t="s">
        <v>28</v>
      </c>
      <c r="R36" s="75" t="s">
        <v>29</v>
      </c>
    </row>
    <row r="37" spans="1:18" ht="15.6">
      <c r="A37" s="85">
        <v>4</v>
      </c>
      <c r="B37" s="37" t="s">
        <v>73</v>
      </c>
      <c r="C37" s="16" t="s">
        <v>69</v>
      </c>
      <c r="D37" s="78">
        <v>2922204</v>
      </c>
      <c r="E37" s="23" t="s">
        <v>79</v>
      </c>
      <c r="F37" s="19" t="s">
        <v>34</v>
      </c>
      <c r="G37" s="56"/>
      <c r="H37" s="16"/>
      <c r="I37" s="57"/>
      <c r="J37" s="58"/>
      <c r="K37" s="16"/>
      <c r="L37" s="58"/>
      <c r="M37" s="16"/>
      <c r="N37" s="58"/>
      <c r="O37" s="16"/>
      <c r="P37" s="58"/>
      <c r="Q37" s="16"/>
      <c r="R37" s="61"/>
    </row>
    <row r="38" spans="1:18" ht="15.6">
      <c r="A38" s="19"/>
      <c r="B38" s="23"/>
      <c r="C38" s="18" t="s">
        <v>70</v>
      </c>
      <c r="D38" s="65"/>
      <c r="E38" s="23"/>
      <c r="F38" s="19"/>
      <c r="G38" s="60"/>
      <c r="H38" s="18"/>
      <c r="I38" s="61"/>
      <c r="J38" s="27"/>
      <c r="K38" s="18"/>
      <c r="L38" s="27"/>
      <c r="M38" s="18"/>
      <c r="N38" s="27"/>
      <c r="O38" s="18"/>
      <c r="P38" s="27"/>
      <c r="Q38" s="18"/>
      <c r="R38" s="61"/>
    </row>
    <row r="39" spans="1:18" ht="15.6">
      <c r="A39" s="19"/>
      <c r="B39" s="23"/>
      <c r="C39" s="18" t="s">
        <v>71</v>
      </c>
      <c r="D39" s="65"/>
      <c r="E39" s="23"/>
      <c r="F39" s="19"/>
      <c r="G39" s="60"/>
      <c r="H39" s="18"/>
      <c r="I39" s="61"/>
      <c r="J39" s="27"/>
      <c r="K39" s="18"/>
      <c r="L39" s="27"/>
      <c r="M39" s="18"/>
      <c r="N39" s="27"/>
      <c r="O39" s="18"/>
      <c r="P39" s="27"/>
      <c r="Q39" s="18"/>
      <c r="R39" s="61"/>
    </row>
    <row r="40" spans="1:18" ht="15.6">
      <c r="A40" s="22"/>
      <c r="B40" s="24"/>
      <c r="C40" s="21" t="s">
        <v>72</v>
      </c>
      <c r="D40" s="62"/>
      <c r="E40" s="24"/>
      <c r="F40" s="22"/>
      <c r="G40" s="63"/>
      <c r="H40" s="21"/>
      <c r="I40" s="39"/>
      <c r="J40" s="64"/>
      <c r="K40" s="21"/>
      <c r="L40" s="64"/>
      <c r="M40" s="21"/>
      <c r="N40" s="64"/>
      <c r="O40" s="21"/>
      <c r="P40" s="64"/>
      <c r="Q40" s="21"/>
      <c r="R40" s="80"/>
    </row>
    <row r="41" spans="1:18" ht="15.6">
      <c r="A41" s="85">
        <v>5</v>
      </c>
      <c r="B41" s="37" t="s">
        <v>74</v>
      </c>
      <c r="C41" s="23" t="s">
        <v>75</v>
      </c>
      <c r="D41" s="81">
        <v>5196000</v>
      </c>
      <c r="E41" s="37" t="s">
        <v>77</v>
      </c>
      <c r="F41" s="17" t="s">
        <v>34</v>
      </c>
      <c r="G41" s="56"/>
      <c r="H41" s="16"/>
      <c r="I41" s="57"/>
      <c r="J41" s="58"/>
      <c r="K41" s="16"/>
      <c r="L41" s="58"/>
      <c r="M41" s="16"/>
      <c r="N41" s="58"/>
      <c r="O41" s="16"/>
      <c r="P41" s="58"/>
      <c r="Q41" s="16"/>
      <c r="R41" s="82"/>
    </row>
    <row r="42" spans="1:18" ht="15.6">
      <c r="A42" s="19"/>
      <c r="B42" s="23"/>
      <c r="C42" s="23" t="s">
        <v>76</v>
      </c>
      <c r="D42" s="65"/>
      <c r="E42" s="23" t="s">
        <v>78</v>
      </c>
      <c r="F42" s="19"/>
      <c r="G42" s="60"/>
      <c r="H42" s="18"/>
      <c r="I42" s="61"/>
      <c r="J42" s="27"/>
      <c r="K42" s="18"/>
      <c r="L42" s="27"/>
      <c r="M42" s="18"/>
      <c r="N42" s="27"/>
      <c r="O42" s="18"/>
      <c r="P42" s="27"/>
      <c r="Q42" s="18"/>
      <c r="R42" s="82"/>
    </row>
    <row r="43" spans="1:18" ht="15.6">
      <c r="A43" s="22"/>
      <c r="B43" s="24"/>
      <c r="C43" s="21"/>
      <c r="D43" s="86"/>
      <c r="E43" s="24" t="s">
        <v>79</v>
      </c>
      <c r="F43" s="22"/>
      <c r="G43" s="63"/>
      <c r="H43" s="21"/>
      <c r="I43" s="39"/>
      <c r="J43" s="64"/>
      <c r="K43" s="21"/>
      <c r="L43" s="64"/>
      <c r="M43" s="21"/>
      <c r="N43" s="64"/>
      <c r="O43" s="21"/>
      <c r="P43" s="64"/>
      <c r="Q43" s="21"/>
      <c r="R43" s="87"/>
    </row>
    <row r="44" spans="1:18" ht="15.6">
      <c r="A44" s="85">
        <v>6</v>
      </c>
      <c r="B44" s="37" t="s">
        <v>547</v>
      </c>
      <c r="C44" s="23" t="s">
        <v>793</v>
      </c>
      <c r="D44" s="81">
        <v>20000</v>
      </c>
      <c r="E44" s="37" t="s">
        <v>795</v>
      </c>
      <c r="F44" s="17" t="s">
        <v>34</v>
      </c>
      <c r="G44" s="56"/>
      <c r="H44" s="16"/>
      <c r="I44" s="57"/>
      <c r="J44" s="58"/>
      <c r="K44" s="16"/>
      <c r="L44" s="58"/>
      <c r="M44" s="16"/>
      <c r="N44" s="58"/>
      <c r="O44" s="16"/>
      <c r="P44" s="58"/>
      <c r="Q44" s="16"/>
      <c r="R44" s="82"/>
    </row>
    <row r="45" spans="1:18" ht="15.6">
      <c r="A45" s="22"/>
      <c r="B45" s="24"/>
      <c r="C45" s="24" t="s">
        <v>794</v>
      </c>
      <c r="D45" s="86"/>
      <c r="E45" s="24" t="s">
        <v>796</v>
      </c>
      <c r="F45" s="22"/>
      <c r="G45" s="63"/>
      <c r="H45" s="21"/>
      <c r="I45" s="39"/>
      <c r="J45" s="64"/>
      <c r="K45" s="21"/>
      <c r="L45" s="64"/>
      <c r="M45" s="21"/>
      <c r="N45" s="64"/>
      <c r="O45" s="21"/>
      <c r="P45" s="64"/>
      <c r="Q45" s="21"/>
      <c r="R45" s="87"/>
    </row>
    <row r="46" spans="1:18" ht="15.6">
      <c r="A46" s="85">
        <v>7</v>
      </c>
      <c r="B46" s="37" t="s">
        <v>548</v>
      </c>
      <c r="C46" s="23" t="s">
        <v>797</v>
      </c>
      <c r="D46" s="81">
        <v>90000</v>
      </c>
      <c r="E46" s="37" t="s">
        <v>799</v>
      </c>
      <c r="F46" s="17" t="s">
        <v>34</v>
      </c>
      <c r="G46" s="56"/>
      <c r="H46" s="16"/>
      <c r="I46" s="57"/>
      <c r="J46" s="58"/>
      <c r="K46" s="16"/>
      <c r="L46" s="58"/>
      <c r="M46" s="16"/>
      <c r="N46" s="58"/>
      <c r="O46" s="16"/>
      <c r="P46" s="58"/>
      <c r="Q46" s="16"/>
      <c r="R46" s="82"/>
    </row>
    <row r="47" spans="1:18" ht="15.6">
      <c r="A47" s="22"/>
      <c r="B47" s="24"/>
      <c r="C47" s="24" t="s">
        <v>798</v>
      </c>
      <c r="D47" s="86"/>
      <c r="E47" s="24"/>
      <c r="F47" s="22"/>
      <c r="G47" s="63"/>
      <c r="H47" s="21"/>
      <c r="I47" s="39"/>
      <c r="J47" s="64"/>
      <c r="K47" s="21"/>
      <c r="L47" s="64"/>
      <c r="M47" s="21"/>
      <c r="N47" s="64"/>
      <c r="O47" s="21"/>
      <c r="P47" s="64"/>
      <c r="Q47" s="21"/>
      <c r="R47" s="87"/>
    </row>
    <row r="48" spans="1:18" ht="15.6">
      <c r="A48" s="85">
        <v>8</v>
      </c>
      <c r="B48" s="37" t="s">
        <v>550</v>
      </c>
      <c r="C48" s="23" t="s">
        <v>800</v>
      </c>
      <c r="D48" s="81">
        <v>100000</v>
      </c>
      <c r="E48" s="37" t="s">
        <v>803</v>
      </c>
      <c r="F48" s="17" t="s">
        <v>34</v>
      </c>
      <c r="G48" s="56"/>
      <c r="H48" s="16"/>
      <c r="I48" s="57"/>
      <c r="J48" s="58"/>
      <c r="K48" s="16"/>
      <c r="L48" s="58"/>
      <c r="M48" s="16"/>
      <c r="N48" s="58"/>
      <c r="O48" s="16"/>
      <c r="P48" s="58"/>
      <c r="Q48" s="16"/>
      <c r="R48" s="82"/>
    </row>
    <row r="49" spans="1:18" ht="15.6">
      <c r="A49" s="109"/>
      <c r="B49" s="23" t="s">
        <v>551</v>
      </c>
      <c r="C49" s="23" t="s">
        <v>801</v>
      </c>
      <c r="D49" s="81"/>
      <c r="E49" s="23"/>
      <c r="F49" s="19"/>
      <c r="G49" s="60"/>
      <c r="H49" s="18"/>
      <c r="I49" s="61"/>
      <c r="J49" s="27"/>
      <c r="K49" s="18"/>
      <c r="L49" s="27"/>
      <c r="M49" s="18"/>
      <c r="N49" s="27"/>
      <c r="O49" s="18"/>
      <c r="P49" s="27"/>
      <c r="Q49" s="18"/>
      <c r="R49" s="82"/>
    </row>
    <row r="50" spans="1:18" ht="15.6">
      <c r="A50" s="22"/>
      <c r="B50" s="24"/>
      <c r="C50" s="24" t="s">
        <v>802</v>
      </c>
      <c r="D50" s="86"/>
      <c r="E50" s="24"/>
      <c r="F50" s="22"/>
      <c r="G50" s="63"/>
      <c r="H50" s="21"/>
      <c r="I50" s="39"/>
      <c r="J50" s="64"/>
      <c r="K50" s="21"/>
      <c r="L50" s="64"/>
      <c r="M50" s="21"/>
      <c r="N50" s="64"/>
      <c r="O50" s="21"/>
      <c r="P50" s="64"/>
      <c r="Q50" s="21"/>
      <c r="R50" s="87"/>
    </row>
    <row r="51" spans="1:18" ht="15.6">
      <c r="A51" s="27"/>
      <c r="B51" s="27"/>
      <c r="C51" s="27"/>
      <c r="D51" s="11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5.6">
      <c r="A52" s="27"/>
      <c r="B52" s="27"/>
      <c r="C52" s="27"/>
      <c r="D52" s="11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5.6">
      <c r="A53" s="27"/>
      <c r="B53" s="27"/>
      <c r="C53" s="27"/>
      <c r="D53" s="11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ht="15.6">
      <c r="A54" s="27"/>
      <c r="B54" s="27"/>
      <c r="C54" s="27"/>
      <c r="D54" s="11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5.6">
      <c r="A55" s="27"/>
      <c r="B55" s="27"/>
      <c r="C55" s="27"/>
      <c r="D55" s="11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5.6">
      <c r="A56" s="27"/>
      <c r="B56" s="27"/>
      <c r="C56" s="27"/>
      <c r="D56" s="11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5.6">
      <c r="A57" s="27"/>
      <c r="B57" s="27"/>
      <c r="C57" s="27"/>
      <c r="D57" s="11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5.6">
      <c r="A58" s="27"/>
      <c r="B58" s="27"/>
      <c r="C58" s="27"/>
      <c r="D58" s="1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1:18" ht="15.6">
      <c r="A59" s="27"/>
      <c r="B59" s="27"/>
      <c r="C59" s="27"/>
      <c r="D59" s="1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5.6">
      <c r="A60" s="27"/>
      <c r="B60" s="27"/>
      <c r="C60" s="27"/>
      <c r="D60" s="1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  <row r="61" spans="1:18" ht="15.6">
      <c r="A61" s="306" t="s">
        <v>13</v>
      </c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</row>
    <row r="62" spans="1:18" ht="15.6">
      <c r="A62" s="306" t="s">
        <v>540</v>
      </c>
      <c r="B62" s="306"/>
      <c r="C62" s="306"/>
      <c r="D62" s="306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</row>
    <row r="63" spans="1:18" ht="15.6">
      <c r="A63" s="306" t="s">
        <v>43</v>
      </c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</row>
    <row r="64" spans="1:18" ht="17.399999999999999">
      <c r="A64" s="43" t="s">
        <v>58</v>
      </c>
      <c r="B64" s="43"/>
      <c r="C64" s="44"/>
      <c r="D64" s="44"/>
      <c r="E64" s="45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6"/>
    </row>
    <row r="65" spans="1:18" ht="15.6">
      <c r="A65" s="28"/>
      <c r="B65" s="27" t="s">
        <v>80</v>
      </c>
      <c r="C65" s="27"/>
      <c r="D65" s="69"/>
      <c r="E65" s="70"/>
      <c r="F65" s="28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ht="15.6">
      <c r="A66" s="34" t="s">
        <v>11</v>
      </c>
      <c r="B66" s="34" t="s">
        <v>14</v>
      </c>
      <c r="C66" s="34" t="s">
        <v>15</v>
      </c>
      <c r="D66" s="34" t="s">
        <v>6</v>
      </c>
      <c r="E66" s="34" t="s">
        <v>17</v>
      </c>
      <c r="F66" s="34" t="s">
        <v>36</v>
      </c>
      <c r="G66" s="308" t="s">
        <v>42</v>
      </c>
      <c r="H66" s="309"/>
      <c r="I66" s="310"/>
      <c r="J66" s="236" t="s">
        <v>662</v>
      </c>
      <c r="K66" s="237"/>
      <c r="L66" s="237"/>
      <c r="M66" s="237"/>
      <c r="N66" s="237"/>
      <c r="O66" s="237"/>
      <c r="P66" s="237"/>
      <c r="Q66" s="237"/>
      <c r="R66" s="238"/>
    </row>
    <row r="67" spans="1:18" ht="21">
      <c r="A67" s="35" t="s">
        <v>12</v>
      </c>
      <c r="B67" s="35"/>
      <c r="C67" s="35" t="s">
        <v>16</v>
      </c>
      <c r="D67" s="35" t="s">
        <v>35</v>
      </c>
      <c r="E67" s="35" t="s">
        <v>2</v>
      </c>
      <c r="F67" s="35" t="s">
        <v>37</v>
      </c>
      <c r="G67" s="74" t="s">
        <v>18</v>
      </c>
      <c r="H67" s="75" t="s">
        <v>19</v>
      </c>
      <c r="I67" s="76" t="s">
        <v>20</v>
      </c>
      <c r="J67" s="77" t="s">
        <v>21</v>
      </c>
      <c r="K67" s="75" t="s">
        <v>22</v>
      </c>
      <c r="L67" s="77" t="s">
        <v>23</v>
      </c>
      <c r="M67" s="75" t="s">
        <v>24</v>
      </c>
      <c r="N67" s="77" t="s">
        <v>25</v>
      </c>
      <c r="O67" s="75" t="s">
        <v>26</v>
      </c>
      <c r="P67" s="77" t="s">
        <v>27</v>
      </c>
      <c r="Q67" s="75" t="s">
        <v>28</v>
      </c>
      <c r="R67" s="75" t="s">
        <v>29</v>
      </c>
    </row>
    <row r="68" spans="1:18" ht="15.6">
      <c r="A68" s="85">
        <v>1</v>
      </c>
      <c r="B68" s="37" t="s">
        <v>493</v>
      </c>
      <c r="C68" s="16" t="s">
        <v>495</v>
      </c>
      <c r="D68" s="55">
        <v>15000</v>
      </c>
      <c r="E68" s="37" t="s">
        <v>298</v>
      </c>
      <c r="F68" s="17" t="s">
        <v>34</v>
      </c>
      <c r="G68" s="56"/>
      <c r="H68" s="16"/>
      <c r="I68" s="57"/>
      <c r="J68" s="58"/>
      <c r="K68" s="16"/>
      <c r="L68" s="58"/>
      <c r="M68" s="16"/>
      <c r="N68" s="58"/>
      <c r="O68" s="16"/>
      <c r="P68" s="58"/>
      <c r="Q68" s="16"/>
      <c r="R68" s="16"/>
    </row>
    <row r="69" spans="1:18" ht="15.6">
      <c r="A69" s="109"/>
      <c r="B69" s="23" t="s">
        <v>494</v>
      </c>
      <c r="C69" s="18" t="s">
        <v>496</v>
      </c>
      <c r="D69" s="65"/>
      <c r="E69" s="23"/>
      <c r="F69" s="19"/>
      <c r="G69" s="60"/>
      <c r="H69" s="18"/>
      <c r="I69" s="61"/>
      <c r="J69" s="27"/>
      <c r="K69" s="18"/>
      <c r="L69" s="27"/>
      <c r="M69" s="18"/>
      <c r="N69" s="27"/>
      <c r="O69" s="18"/>
      <c r="P69" s="27"/>
      <c r="Q69" s="18"/>
      <c r="R69" s="18"/>
    </row>
    <row r="70" spans="1:18" ht="15.6">
      <c r="A70" s="19"/>
      <c r="B70" s="259"/>
      <c r="C70" s="94" t="s">
        <v>421</v>
      </c>
      <c r="D70" s="62"/>
      <c r="E70" s="24"/>
      <c r="F70" s="22"/>
      <c r="G70" s="60"/>
      <c r="H70" s="18"/>
      <c r="I70" s="61"/>
      <c r="J70" s="27"/>
      <c r="K70" s="18"/>
      <c r="L70" s="27"/>
      <c r="M70" s="18"/>
      <c r="N70" s="27"/>
      <c r="O70" s="18"/>
      <c r="P70" s="27"/>
      <c r="Q70" s="18"/>
      <c r="R70" s="21"/>
    </row>
    <row r="71" spans="1:18" ht="15.6">
      <c r="A71" s="85">
        <v>2</v>
      </c>
      <c r="B71" s="37" t="s">
        <v>81</v>
      </c>
      <c r="C71" s="18" t="s">
        <v>804</v>
      </c>
      <c r="D71" s="78">
        <v>15000</v>
      </c>
      <c r="E71" s="23" t="s">
        <v>178</v>
      </c>
      <c r="F71" s="19" t="s">
        <v>34</v>
      </c>
      <c r="G71" s="56"/>
      <c r="H71" s="16"/>
      <c r="I71" s="57"/>
      <c r="J71" s="58"/>
      <c r="K71" s="16"/>
      <c r="L71" s="58"/>
      <c r="M71" s="16"/>
      <c r="N71" s="58"/>
      <c r="O71" s="16"/>
      <c r="P71" s="58"/>
      <c r="Q71" s="16"/>
      <c r="R71" s="61"/>
    </row>
    <row r="72" spans="1:18" ht="15.6">
      <c r="A72" s="109"/>
      <c r="B72" s="23"/>
      <c r="C72" s="21" t="s">
        <v>805</v>
      </c>
      <c r="D72" s="221"/>
      <c r="E72" s="24"/>
      <c r="F72" s="22"/>
      <c r="G72" s="21"/>
      <c r="H72" s="18"/>
      <c r="I72" s="61"/>
      <c r="J72" s="27"/>
      <c r="K72" s="18"/>
      <c r="L72" s="27"/>
      <c r="M72" s="18"/>
      <c r="N72" s="27"/>
      <c r="O72" s="18"/>
      <c r="P72" s="27"/>
      <c r="Q72" s="18"/>
      <c r="R72" s="265"/>
    </row>
    <row r="73" spans="1:18" ht="15.6">
      <c r="A73" s="85">
        <v>3</v>
      </c>
      <c r="B73" s="37" t="s">
        <v>82</v>
      </c>
      <c r="C73" s="18" t="s">
        <v>806</v>
      </c>
      <c r="D73" s="78">
        <v>7000</v>
      </c>
      <c r="E73" s="23" t="s">
        <v>298</v>
      </c>
      <c r="F73" s="19" t="s">
        <v>34</v>
      </c>
      <c r="G73" s="60"/>
      <c r="H73" s="16"/>
      <c r="I73" s="57"/>
      <c r="J73" s="58"/>
      <c r="K73" s="16"/>
      <c r="L73" s="58"/>
      <c r="M73" s="16"/>
      <c r="N73" s="58"/>
      <c r="O73" s="16"/>
      <c r="P73" s="58"/>
      <c r="Q73" s="16"/>
      <c r="R73" s="61"/>
    </row>
    <row r="74" spans="1:18" ht="15.6">
      <c r="A74" s="19"/>
      <c r="B74" s="23"/>
      <c r="C74" s="21" t="s">
        <v>421</v>
      </c>
      <c r="D74" s="86"/>
      <c r="E74" s="23"/>
      <c r="F74" s="19"/>
      <c r="G74" s="60"/>
      <c r="H74" s="18"/>
      <c r="I74" s="61"/>
      <c r="J74" s="27"/>
      <c r="K74" s="18"/>
      <c r="L74" s="27"/>
      <c r="M74" s="18"/>
      <c r="N74" s="27"/>
      <c r="O74" s="18"/>
      <c r="P74" s="27"/>
      <c r="Q74" s="18"/>
      <c r="R74" s="21"/>
    </row>
    <row r="75" spans="1:18" ht="15.6">
      <c r="A75" s="85">
        <v>4</v>
      </c>
      <c r="B75" s="37" t="s">
        <v>554</v>
      </c>
      <c r="C75" s="23" t="s">
        <v>807</v>
      </c>
      <c r="D75" s="81">
        <v>60000</v>
      </c>
      <c r="E75" s="37" t="s">
        <v>184</v>
      </c>
      <c r="F75" s="17" t="s">
        <v>34</v>
      </c>
      <c r="G75" s="56"/>
      <c r="H75" s="16"/>
      <c r="I75" s="57"/>
      <c r="J75" s="58"/>
      <c r="K75" s="16"/>
      <c r="L75" s="58"/>
      <c r="M75" s="16"/>
      <c r="N75" s="58"/>
      <c r="O75" s="16"/>
      <c r="P75" s="58"/>
      <c r="Q75" s="16"/>
      <c r="R75" s="82"/>
    </row>
    <row r="76" spans="1:18" ht="15.6">
      <c r="A76" s="109"/>
      <c r="B76" s="23"/>
      <c r="C76" s="24" t="s">
        <v>808</v>
      </c>
      <c r="D76" s="222"/>
      <c r="E76" s="24" t="s">
        <v>174</v>
      </c>
      <c r="F76" s="19"/>
      <c r="G76" s="60"/>
      <c r="H76" s="18"/>
      <c r="I76" s="61"/>
      <c r="J76" s="27"/>
      <c r="K76" s="18"/>
      <c r="L76" s="27"/>
      <c r="M76" s="18"/>
      <c r="N76" s="27"/>
      <c r="O76" s="18"/>
      <c r="P76" s="27"/>
      <c r="Q76" s="18"/>
      <c r="R76" s="82"/>
    </row>
    <row r="77" spans="1:18" ht="15.6">
      <c r="A77" s="85">
        <v>5</v>
      </c>
      <c r="B77" s="37" t="s">
        <v>557</v>
      </c>
      <c r="C77" s="23" t="s">
        <v>498</v>
      </c>
      <c r="D77" s="81">
        <v>50000</v>
      </c>
      <c r="E77" s="23" t="s">
        <v>264</v>
      </c>
      <c r="F77" s="17" t="s">
        <v>34</v>
      </c>
      <c r="G77" s="56"/>
      <c r="H77" s="16"/>
      <c r="I77" s="57"/>
      <c r="J77" s="58"/>
      <c r="K77" s="16"/>
      <c r="L77" s="58"/>
      <c r="M77" s="16"/>
      <c r="N77" s="58"/>
      <c r="O77" s="16"/>
      <c r="P77" s="58"/>
      <c r="Q77" s="16"/>
      <c r="R77" s="82"/>
    </row>
    <row r="78" spans="1:18" ht="15.6">
      <c r="A78" s="109"/>
      <c r="B78" s="23" t="s">
        <v>809</v>
      </c>
      <c r="C78" s="23" t="s">
        <v>558</v>
      </c>
      <c r="D78" s="81"/>
      <c r="E78" s="23"/>
      <c r="F78" s="19"/>
      <c r="G78" s="60"/>
      <c r="H78" s="18"/>
      <c r="I78" s="61"/>
      <c r="J78" s="27"/>
      <c r="K78" s="18"/>
      <c r="L78" s="27"/>
      <c r="M78" s="18"/>
      <c r="N78" s="27"/>
      <c r="O78" s="18"/>
      <c r="P78" s="27"/>
      <c r="Q78" s="18"/>
      <c r="R78" s="82"/>
    </row>
    <row r="79" spans="1:18" ht="15.6">
      <c r="A79" s="85">
        <v>6</v>
      </c>
      <c r="B79" s="16" t="s">
        <v>83</v>
      </c>
      <c r="C79" s="16" t="s">
        <v>499</v>
      </c>
      <c r="D79" s="260">
        <v>55000</v>
      </c>
      <c r="E79" s="16" t="s">
        <v>513</v>
      </c>
      <c r="F79" s="16" t="s">
        <v>34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83"/>
    </row>
    <row r="80" spans="1:18" ht="15.6">
      <c r="A80" s="21"/>
      <c r="B80" s="21" t="s">
        <v>559</v>
      </c>
      <c r="C80" s="21"/>
      <c r="D80" s="84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80"/>
    </row>
    <row r="81" spans="1:18" ht="15.6">
      <c r="A81" s="109">
        <v>7</v>
      </c>
      <c r="B81" s="18" t="s">
        <v>84</v>
      </c>
      <c r="C81" s="18" t="s">
        <v>499</v>
      </c>
      <c r="D81" s="261">
        <v>40000</v>
      </c>
      <c r="E81" s="18" t="s">
        <v>513</v>
      </c>
      <c r="F81" s="18" t="s">
        <v>34</v>
      </c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pans="1:18" ht="15.6">
      <c r="A82" s="18"/>
      <c r="B82" s="18" t="s">
        <v>85</v>
      </c>
      <c r="C82" s="18"/>
      <c r="D82" s="261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23"/>
    </row>
    <row r="83" spans="1:18" ht="15.6">
      <c r="A83" s="304">
        <v>8</v>
      </c>
      <c r="B83" s="16" t="s">
        <v>86</v>
      </c>
      <c r="C83" s="91" t="s">
        <v>499</v>
      </c>
      <c r="D83" s="124">
        <v>30000</v>
      </c>
      <c r="E83" s="91" t="s">
        <v>513</v>
      </c>
      <c r="F83" s="91" t="s">
        <v>88</v>
      </c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1:18" ht="15.6">
      <c r="A84" s="93"/>
      <c r="B84" s="21" t="s">
        <v>87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4"/>
    </row>
    <row r="85" spans="1:18" ht="15.6">
      <c r="A85" s="304">
        <v>9</v>
      </c>
      <c r="B85" s="16" t="s">
        <v>810</v>
      </c>
      <c r="C85" s="91" t="s">
        <v>499</v>
      </c>
      <c r="D85" s="124">
        <v>40000</v>
      </c>
      <c r="E85" s="91" t="s">
        <v>513</v>
      </c>
      <c r="F85" s="91" t="s">
        <v>88</v>
      </c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1:18" ht="15.6">
      <c r="A86" s="93"/>
      <c r="B86" s="21" t="s">
        <v>811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4"/>
    </row>
    <row r="87" spans="1:18" ht="15.6">
      <c r="A87" s="112"/>
      <c r="B87" s="8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8"/>
    </row>
    <row r="88" spans="1:18" ht="15.6">
      <c r="A88" s="112"/>
      <c r="B88" s="8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8"/>
    </row>
    <row r="89" spans="1:18" ht="15.6">
      <c r="A89" s="112"/>
      <c r="B89" s="8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8"/>
    </row>
    <row r="90" spans="1:18" ht="15.6">
      <c r="A90" s="112"/>
      <c r="B90" s="8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202"/>
    </row>
    <row r="91" spans="1:18" ht="15.6">
      <c r="A91" s="306" t="s">
        <v>13</v>
      </c>
      <c r="B91" s="306"/>
      <c r="C91" s="306"/>
      <c r="D91" s="306"/>
      <c r="E91" s="306"/>
      <c r="F91" s="306"/>
      <c r="G91" s="306"/>
      <c r="H91" s="306"/>
      <c r="I91" s="306"/>
      <c r="J91" s="306"/>
      <c r="K91" s="306"/>
      <c r="L91" s="306"/>
      <c r="M91" s="306"/>
      <c r="N91" s="306"/>
      <c r="O91" s="306"/>
      <c r="P91" s="306"/>
      <c r="Q91" s="306"/>
      <c r="R91" s="306"/>
    </row>
    <row r="92" spans="1:18" ht="15.6">
      <c r="A92" s="306" t="s">
        <v>540</v>
      </c>
      <c r="B92" s="306"/>
      <c r="C92" s="306"/>
      <c r="D92" s="306"/>
      <c r="E92" s="306"/>
      <c r="F92" s="306"/>
      <c r="G92" s="306"/>
      <c r="H92" s="306"/>
      <c r="I92" s="306"/>
      <c r="J92" s="306"/>
      <c r="K92" s="306"/>
      <c r="L92" s="306"/>
      <c r="M92" s="306"/>
      <c r="N92" s="306"/>
      <c r="O92" s="306"/>
      <c r="P92" s="306"/>
      <c r="Q92" s="306"/>
      <c r="R92" s="306"/>
    </row>
    <row r="93" spans="1:18" ht="15.6">
      <c r="A93" s="306" t="s">
        <v>43</v>
      </c>
      <c r="B93" s="306"/>
      <c r="C93" s="306"/>
      <c r="D93" s="306"/>
      <c r="E93" s="306"/>
      <c r="F93" s="306"/>
      <c r="G93" s="306"/>
      <c r="H93" s="306"/>
      <c r="I93" s="306"/>
      <c r="J93" s="306"/>
      <c r="K93" s="306"/>
      <c r="L93" s="306"/>
      <c r="M93" s="306"/>
      <c r="N93" s="306"/>
      <c r="O93" s="306"/>
      <c r="P93" s="306"/>
      <c r="Q93" s="306"/>
      <c r="R93" s="306"/>
    </row>
    <row r="94" spans="1:18" ht="17.399999999999999">
      <c r="A94" s="43" t="s">
        <v>58</v>
      </c>
      <c r="B94" s="43"/>
      <c r="C94" s="44"/>
      <c r="D94" s="44"/>
      <c r="E94" s="45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6"/>
    </row>
    <row r="95" spans="1:18" ht="15.6">
      <c r="A95" s="28"/>
      <c r="B95" s="27" t="s">
        <v>90</v>
      </c>
      <c r="C95" s="27"/>
      <c r="D95" s="69"/>
      <c r="E95" s="70"/>
      <c r="F95" s="28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</row>
    <row r="96" spans="1:18" ht="15.6">
      <c r="A96" s="28"/>
      <c r="B96" s="27"/>
      <c r="C96" s="27"/>
      <c r="D96" s="69"/>
      <c r="E96" s="70"/>
      <c r="F96" s="28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</row>
    <row r="97" spans="1:18" ht="15.6">
      <c r="A97" s="34" t="s">
        <v>11</v>
      </c>
      <c r="B97" s="34" t="s">
        <v>14</v>
      </c>
      <c r="C97" s="34" t="s">
        <v>15</v>
      </c>
      <c r="D97" s="34" t="s">
        <v>6</v>
      </c>
      <c r="E97" s="34" t="s">
        <v>17</v>
      </c>
      <c r="F97" s="34" t="s">
        <v>36</v>
      </c>
      <c r="G97" s="308" t="s">
        <v>42</v>
      </c>
      <c r="H97" s="309"/>
      <c r="I97" s="310"/>
      <c r="J97" s="236" t="s">
        <v>662</v>
      </c>
      <c r="K97" s="237"/>
      <c r="L97" s="237"/>
      <c r="M97" s="237"/>
      <c r="N97" s="237"/>
      <c r="O97" s="237"/>
      <c r="P97" s="237"/>
      <c r="Q97" s="237"/>
      <c r="R97" s="238"/>
    </row>
    <row r="98" spans="1:18" ht="21">
      <c r="A98" s="35" t="s">
        <v>12</v>
      </c>
      <c r="B98" s="35"/>
      <c r="C98" s="35" t="s">
        <v>16</v>
      </c>
      <c r="D98" s="35" t="s">
        <v>35</v>
      </c>
      <c r="E98" s="35" t="s">
        <v>2</v>
      </c>
      <c r="F98" s="35" t="s">
        <v>37</v>
      </c>
      <c r="G98" s="74" t="s">
        <v>18</v>
      </c>
      <c r="H98" s="75" t="s">
        <v>19</v>
      </c>
      <c r="I98" s="76" t="s">
        <v>20</v>
      </c>
      <c r="J98" s="77" t="s">
        <v>21</v>
      </c>
      <c r="K98" s="75" t="s">
        <v>22</v>
      </c>
      <c r="L98" s="77" t="s">
        <v>23</v>
      </c>
      <c r="M98" s="75" t="s">
        <v>24</v>
      </c>
      <c r="N98" s="77" t="s">
        <v>25</v>
      </c>
      <c r="O98" s="75" t="s">
        <v>26</v>
      </c>
      <c r="P98" s="77" t="s">
        <v>27</v>
      </c>
      <c r="Q98" s="75" t="s">
        <v>28</v>
      </c>
      <c r="R98" s="75" t="s">
        <v>29</v>
      </c>
    </row>
    <row r="99" spans="1:18" ht="15.6">
      <c r="A99" s="85">
        <v>1</v>
      </c>
      <c r="B99" s="37" t="s">
        <v>483</v>
      </c>
      <c r="C99" s="16" t="s">
        <v>812</v>
      </c>
      <c r="D99" s="124">
        <v>350000</v>
      </c>
      <c r="E99" s="37" t="s">
        <v>264</v>
      </c>
      <c r="F99" s="17" t="s">
        <v>279</v>
      </c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 ht="15.6">
      <c r="A100" s="109"/>
      <c r="B100" s="23" t="s">
        <v>560</v>
      </c>
      <c r="C100" s="18" t="s">
        <v>813</v>
      </c>
      <c r="D100" s="65"/>
      <c r="E100" s="23"/>
      <c r="F100" s="19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pans="1:18" ht="15.6">
      <c r="A101" s="19"/>
      <c r="B101" s="23"/>
      <c r="C101" s="18"/>
      <c r="D101" s="59"/>
      <c r="E101" s="23"/>
      <c r="F101" s="1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pans="1:18" ht="15.6">
      <c r="A102" s="19"/>
      <c r="B102" s="23"/>
      <c r="C102" s="18"/>
      <c r="D102" s="81"/>
      <c r="E102" s="23"/>
      <c r="F102" s="19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 ht="15.6">
      <c r="A103" s="108"/>
      <c r="B103" s="24"/>
      <c r="C103" s="21"/>
      <c r="D103" s="105"/>
      <c r="E103" s="24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</row>
    <row r="104" spans="1:18" ht="15.6">
      <c r="A104" s="85">
        <v>2</v>
      </c>
      <c r="B104" s="37" t="s">
        <v>561</v>
      </c>
      <c r="C104" s="16" t="s">
        <v>562</v>
      </c>
      <c r="D104" s="124">
        <v>30000</v>
      </c>
      <c r="E104" s="37" t="s">
        <v>264</v>
      </c>
      <c r="F104" s="17" t="s">
        <v>279</v>
      </c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:18" ht="15.6">
      <c r="A105" s="109"/>
      <c r="B105" s="218"/>
      <c r="C105" s="18" t="s">
        <v>563</v>
      </c>
      <c r="D105" s="65"/>
      <c r="E105" s="23"/>
      <c r="F105" s="1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</row>
    <row r="106" spans="1:18" ht="15.6">
      <c r="A106" s="19"/>
      <c r="B106" s="23"/>
      <c r="C106" s="18" t="s">
        <v>564</v>
      </c>
      <c r="D106" s="59"/>
      <c r="E106" s="23"/>
      <c r="F106" s="19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</row>
    <row r="107" spans="1:18" ht="15.6">
      <c r="A107" s="22"/>
      <c r="B107" s="24"/>
      <c r="C107" s="21" t="s">
        <v>565</v>
      </c>
      <c r="D107" s="222"/>
      <c r="E107" s="24"/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</row>
    <row r="108" spans="1:18" ht="15.6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</row>
    <row r="109" spans="1:18" ht="15.6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</row>
    <row r="110" spans="1:18" ht="15.6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</row>
    <row r="111" spans="1:18" ht="15.6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</row>
    <row r="112" spans="1:18" ht="15.6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</row>
    <row r="113" spans="1:18" ht="15.6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</row>
    <row r="114" spans="1:18" ht="15.6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</row>
    <row r="115" spans="1:18" ht="15.6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</row>
    <row r="116" spans="1:18" ht="15.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</row>
    <row r="117" spans="1:18" ht="15.6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</row>
  </sheetData>
  <mergeCells count="16">
    <mergeCell ref="A31:R31"/>
    <mergeCell ref="A1:R1"/>
    <mergeCell ref="A2:R2"/>
    <mergeCell ref="A3:R3"/>
    <mergeCell ref="G13:I13"/>
    <mergeCell ref="A30:R30"/>
    <mergeCell ref="A91:R91"/>
    <mergeCell ref="A92:R92"/>
    <mergeCell ref="A93:R93"/>
    <mergeCell ref="G97:I97"/>
    <mergeCell ref="A32:R32"/>
    <mergeCell ref="G35:I35"/>
    <mergeCell ref="A61:R61"/>
    <mergeCell ref="A62:R62"/>
    <mergeCell ref="A63:R63"/>
    <mergeCell ref="G66:I6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topLeftCell="A37" workbookViewId="0">
      <selection activeCell="C39" sqref="C39"/>
    </sheetView>
  </sheetViews>
  <sheetFormatPr defaultRowHeight="14.4"/>
  <cols>
    <col min="1" max="1" width="6.44140625" customWidth="1"/>
    <col min="2" max="2" width="26.77734375" customWidth="1"/>
    <col min="3" max="3" width="24.88671875" customWidth="1"/>
    <col min="5" max="5" width="8.109375" customWidth="1"/>
    <col min="6" max="6" width="8.88671875" customWidth="1"/>
    <col min="7" max="8" width="4.44140625" customWidth="1"/>
    <col min="9" max="10" width="3.6640625" customWidth="1"/>
    <col min="11" max="11" width="4.21875" customWidth="1"/>
    <col min="12" max="12" width="3.33203125" customWidth="1"/>
    <col min="13" max="13" width="3.6640625" customWidth="1"/>
    <col min="14" max="14" width="3.77734375" customWidth="1"/>
    <col min="15" max="15" width="4.5546875" customWidth="1"/>
    <col min="16" max="16" width="3.88671875" customWidth="1"/>
    <col min="17" max="17" width="3.77734375" customWidth="1"/>
    <col min="18" max="18" width="3.33203125" customWidth="1"/>
  </cols>
  <sheetData>
    <row r="1" spans="1:18" ht="15.6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58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5.6">
      <c r="A5" s="28"/>
      <c r="B5" s="27" t="s">
        <v>91</v>
      </c>
      <c r="C5" s="27"/>
      <c r="D5" s="69"/>
      <c r="E5" s="70"/>
      <c r="F5" s="28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5.6">
      <c r="A6" s="34" t="s">
        <v>11</v>
      </c>
      <c r="B6" s="34" t="s">
        <v>14</v>
      </c>
      <c r="C6" s="34" t="s">
        <v>15</v>
      </c>
      <c r="D6" s="34" t="s">
        <v>6</v>
      </c>
      <c r="E6" s="34" t="s">
        <v>17</v>
      </c>
      <c r="F6" s="34" t="s">
        <v>36</v>
      </c>
      <c r="G6" s="308" t="s">
        <v>42</v>
      </c>
      <c r="H6" s="309"/>
      <c r="I6" s="310"/>
      <c r="J6" s="236" t="s">
        <v>662</v>
      </c>
      <c r="K6" s="237"/>
      <c r="L6" s="237"/>
      <c r="M6" s="237"/>
      <c r="N6" s="237"/>
      <c r="O6" s="237"/>
      <c r="P6" s="237"/>
      <c r="Q6" s="237"/>
      <c r="R6" s="238"/>
    </row>
    <row r="7" spans="1:18" ht="21">
      <c r="A7" s="35" t="s">
        <v>12</v>
      </c>
      <c r="B7" s="35"/>
      <c r="C7" s="35" t="s">
        <v>500</v>
      </c>
      <c r="D7" s="35" t="s">
        <v>35</v>
      </c>
      <c r="E7" s="35" t="s">
        <v>2</v>
      </c>
      <c r="F7" s="35" t="s">
        <v>37</v>
      </c>
      <c r="G7" s="74" t="s">
        <v>18</v>
      </c>
      <c r="H7" s="75" t="s">
        <v>19</v>
      </c>
      <c r="I7" s="76" t="s">
        <v>20</v>
      </c>
      <c r="J7" s="77" t="s">
        <v>21</v>
      </c>
      <c r="K7" s="75" t="s">
        <v>22</v>
      </c>
      <c r="L7" s="77" t="s">
        <v>23</v>
      </c>
      <c r="M7" s="75" t="s">
        <v>24</v>
      </c>
      <c r="N7" s="77" t="s">
        <v>25</v>
      </c>
      <c r="O7" s="75" t="s">
        <v>26</v>
      </c>
      <c r="P7" s="77" t="s">
        <v>27</v>
      </c>
      <c r="Q7" s="75" t="s">
        <v>28</v>
      </c>
      <c r="R7" s="75" t="s">
        <v>29</v>
      </c>
    </row>
    <row r="8" spans="1:18" ht="15.6">
      <c r="A8" s="85">
        <v>1</v>
      </c>
      <c r="B8" s="37" t="s">
        <v>672</v>
      </c>
      <c r="C8" s="16" t="s">
        <v>648</v>
      </c>
      <c r="D8" s="55">
        <v>100000</v>
      </c>
      <c r="E8" s="37" t="s">
        <v>79</v>
      </c>
      <c r="F8" s="17" t="s">
        <v>213</v>
      </c>
      <c r="G8" s="56"/>
      <c r="H8" s="16"/>
      <c r="I8" s="57"/>
      <c r="J8" s="58"/>
      <c r="K8" s="16"/>
      <c r="L8" s="58"/>
      <c r="M8" s="16"/>
      <c r="N8" s="58"/>
      <c r="O8" s="16"/>
      <c r="P8" s="58"/>
      <c r="Q8" s="16"/>
      <c r="R8" s="16"/>
    </row>
    <row r="9" spans="1:18" ht="15.6">
      <c r="A9" s="19"/>
      <c r="B9" s="23" t="s">
        <v>518</v>
      </c>
      <c r="C9" s="18" t="s">
        <v>660</v>
      </c>
      <c r="D9" s="62"/>
      <c r="E9" s="24"/>
      <c r="F9" s="22"/>
      <c r="G9" s="60"/>
      <c r="H9" s="18"/>
      <c r="I9" s="61"/>
      <c r="J9" s="27"/>
      <c r="K9" s="18"/>
      <c r="L9" s="27"/>
      <c r="M9" s="18"/>
      <c r="N9" s="27"/>
      <c r="O9" s="18"/>
      <c r="P9" s="27"/>
      <c r="Q9" s="18"/>
      <c r="R9" s="21"/>
    </row>
    <row r="10" spans="1:18" ht="15.6">
      <c r="A10" s="85">
        <v>2</v>
      </c>
      <c r="B10" s="37" t="s">
        <v>673</v>
      </c>
      <c r="C10" s="16" t="s">
        <v>464</v>
      </c>
      <c r="D10" s="78">
        <v>10000</v>
      </c>
      <c r="E10" s="23" t="s">
        <v>79</v>
      </c>
      <c r="F10" s="19" t="s">
        <v>213</v>
      </c>
      <c r="G10" s="56"/>
      <c r="H10" s="16"/>
      <c r="I10" s="57"/>
      <c r="J10" s="58"/>
      <c r="K10" s="16"/>
      <c r="L10" s="58"/>
      <c r="M10" s="16"/>
      <c r="N10" s="58"/>
      <c r="O10" s="16"/>
      <c r="P10" s="58"/>
      <c r="Q10" s="16"/>
      <c r="R10" s="61"/>
    </row>
    <row r="11" spans="1:18" ht="15.6">
      <c r="A11" s="109"/>
      <c r="B11" s="23"/>
      <c r="C11" s="18" t="s">
        <v>465</v>
      </c>
      <c r="D11" s="78"/>
      <c r="E11" s="23"/>
      <c r="F11" s="19"/>
      <c r="G11" s="60"/>
      <c r="H11" s="18"/>
      <c r="I11" s="61"/>
      <c r="J11" s="27"/>
      <c r="K11" s="18"/>
      <c r="L11" s="27"/>
      <c r="M11" s="18"/>
      <c r="N11" s="27"/>
      <c r="O11" s="18"/>
      <c r="P11" s="27"/>
      <c r="Q11" s="18"/>
      <c r="R11" s="61"/>
    </row>
    <row r="12" spans="1:18" ht="15.6">
      <c r="A12" s="109"/>
      <c r="B12" s="23"/>
      <c r="C12" s="18" t="s">
        <v>447</v>
      </c>
      <c r="D12" s="78"/>
      <c r="E12" s="23"/>
      <c r="F12" s="19"/>
      <c r="G12" s="60"/>
      <c r="H12" s="18"/>
      <c r="I12" s="61"/>
      <c r="J12" s="27"/>
      <c r="K12" s="18"/>
      <c r="L12" s="27"/>
      <c r="M12" s="18"/>
      <c r="N12" s="27"/>
      <c r="O12" s="18"/>
      <c r="P12" s="27"/>
      <c r="Q12" s="18"/>
      <c r="R12" s="61"/>
    </row>
    <row r="13" spans="1:18" ht="15.6">
      <c r="A13" s="85">
        <v>3</v>
      </c>
      <c r="B13" s="37" t="s">
        <v>674</v>
      </c>
      <c r="C13" s="16" t="s">
        <v>648</v>
      </c>
      <c r="D13" s="55">
        <v>20000</v>
      </c>
      <c r="E13" s="37" t="s">
        <v>79</v>
      </c>
      <c r="F13" s="17" t="s">
        <v>213</v>
      </c>
      <c r="G13" s="56"/>
      <c r="H13" s="16"/>
      <c r="I13" s="57"/>
      <c r="J13" s="58"/>
      <c r="K13" s="16"/>
      <c r="L13" s="58"/>
      <c r="M13" s="16"/>
      <c r="N13" s="58"/>
      <c r="O13" s="16"/>
      <c r="P13" s="58"/>
      <c r="Q13" s="16"/>
      <c r="R13" s="16"/>
    </row>
    <row r="14" spans="1:18" ht="15.6">
      <c r="A14" s="19"/>
      <c r="B14" s="23" t="s">
        <v>675</v>
      </c>
      <c r="C14" s="18" t="s">
        <v>660</v>
      </c>
      <c r="D14" s="62"/>
      <c r="E14" s="24"/>
      <c r="F14" s="22"/>
      <c r="G14" s="60"/>
      <c r="H14" s="18"/>
      <c r="I14" s="61"/>
      <c r="J14" s="27"/>
      <c r="K14" s="18"/>
      <c r="L14" s="27"/>
      <c r="M14" s="18"/>
      <c r="N14" s="27"/>
      <c r="O14" s="18"/>
      <c r="P14" s="27"/>
      <c r="Q14" s="18"/>
      <c r="R14" s="21"/>
    </row>
    <row r="15" spans="1:18" ht="15.6">
      <c r="A15" s="85">
        <v>4</v>
      </c>
      <c r="B15" s="37" t="s">
        <v>676</v>
      </c>
      <c r="C15" s="16" t="s">
        <v>677</v>
      </c>
      <c r="D15" s="78">
        <v>150000</v>
      </c>
      <c r="E15" s="23" t="s">
        <v>79</v>
      </c>
      <c r="F15" s="19" t="s">
        <v>213</v>
      </c>
      <c r="G15" s="56"/>
      <c r="H15" s="16"/>
      <c r="I15" s="57"/>
      <c r="J15" s="58"/>
      <c r="K15" s="16"/>
      <c r="L15" s="58"/>
      <c r="M15" s="16"/>
      <c r="N15" s="58"/>
      <c r="O15" s="16"/>
      <c r="P15" s="58"/>
      <c r="Q15" s="16"/>
      <c r="R15" s="61"/>
    </row>
    <row r="16" spans="1:18" ht="15.6">
      <c r="A16" s="109"/>
      <c r="B16" s="23"/>
      <c r="C16" s="18" t="s">
        <v>678</v>
      </c>
      <c r="D16" s="78"/>
      <c r="E16" s="23"/>
      <c r="F16" s="19"/>
      <c r="G16" s="60"/>
      <c r="H16" s="18"/>
      <c r="I16" s="61"/>
      <c r="J16" s="27"/>
      <c r="K16" s="18"/>
      <c r="L16" s="27"/>
      <c r="M16" s="18"/>
      <c r="N16" s="27"/>
      <c r="O16" s="18"/>
      <c r="P16" s="27"/>
      <c r="Q16" s="18"/>
      <c r="R16" s="61"/>
    </row>
    <row r="17" spans="1:18" ht="15.6">
      <c r="A17" s="85">
        <v>5</v>
      </c>
      <c r="B17" s="37" t="s">
        <v>679</v>
      </c>
      <c r="C17" s="16" t="s">
        <v>680</v>
      </c>
      <c r="D17" s="55">
        <v>140000</v>
      </c>
      <c r="E17" s="37" t="s">
        <v>79</v>
      </c>
      <c r="F17" s="17" t="s">
        <v>213</v>
      </c>
      <c r="G17" s="56"/>
      <c r="H17" s="16"/>
      <c r="I17" s="57"/>
      <c r="J17" s="58"/>
      <c r="K17" s="16"/>
      <c r="L17" s="58"/>
      <c r="M17" s="16"/>
      <c r="N17" s="58"/>
      <c r="O17" s="16"/>
      <c r="P17" s="58"/>
      <c r="Q17" s="16"/>
      <c r="R17" s="16"/>
    </row>
    <row r="18" spans="1:18" ht="15.6">
      <c r="A18" s="19"/>
      <c r="B18" s="23"/>
      <c r="C18" s="18" t="s">
        <v>681</v>
      </c>
      <c r="D18" s="62"/>
      <c r="E18" s="24"/>
      <c r="F18" s="22"/>
      <c r="G18" s="60"/>
      <c r="H18" s="18"/>
      <c r="I18" s="61"/>
      <c r="J18" s="27"/>
      <c r="K18" s="18"/>
      <c r="L18" s="27"/>
      <c r="M18" s="18"/>
      <c r="N18" s="27"/>
      <c r="O18" s="18"/>
      <c r="P18" s="27"/>
      <c r="Q18" s="18"/>
      <c r="R18" s="21"/>
    </row>
    <row r="19" spans="1:18" ht="15.6">
      <c r="A19" s="85">
        <v>6</v>
      </c>
      <c r="B19" s="37" t="s">
        <v>682</v>
      </c>
      <c r="C19" s="16" t="s">
        <v>648</v>
      </c>
      <c r="D19" s="78">
        <v>150000</v>
      </c>
      <c r="E19" s="23" t="s">
        <v>79</v>
      </c>
      <c r="F19" s="19" t="s">
        <v>213</v>
      </c>
      <c r="G19" s="56"/>
      <c r="H19" s="16"/>
      <c r="I19" s="57"/>
      <c r="J19" s="58"/>
      <c r="K19" s="16"/>
      <c r="L19" s="58"/>
      <c r="M19" s="16"/>
      <c r="N19" s="58"/>
      <c r="O19" s="16"/>
      <c r="P19" s="58"/>
      <c r="Q19" s="16"/>
      <c r="R19" s="61"/>
    </row>
    <row r="20" spans="1:18" ht="15.6">
      <c r="A20" s="22"/>
      <c r="B20" s="24"/>
      <c r="C20" s="21" t="s">
        <v>505</v>
      </c>
      <c r="D20" s="86"/>
      <c r="E20" s="24"/>
      <c r="F20" s="22"/>
      <c r="G20" s="63"/>
      <c r="H20" s="21"/>
      <c r="I20" s="39"/>
      <c r="J20" s="64"/>
      <c r="K20" s="21"/>
      <c r="L20" s="64"/>
      <c r="M20" s="21"/>
      <c r="N20" s="64"/>
      <c r="O20" s="21"/>
      <c r="P20" s="64"/>
      <c r="Q20" s="21"/>
      <c r="R20" s="21"/>
    </row>
    <row r="21" spans="1:18" ht="15.6">
      <c r="A21" s="85">
        <v>7</v>
      </c>
      <c r="B21" s="37" t="s">
        <v>683</v>
      </c>
      <c r="C21" s="16" t="s">
        <v>684</v>
      </c>
      <c r="D21" s="55">
        <v>30000</v>
      </c>
      <c r="E21" s="37" t="s">
        <v>79</v>
      </c>
      <c r="F21" s="17" t="s">
        <v>213</v>
      </c>
      <c r="G21" s="56"/>
      <c r="H21" s="16"/>
      <c r="I21" s="57"/>
      <c r="J21" s="58"/>
      <c r="K21" s="16"/>
      <c r="L21" s="58"/>
      <c r="M21" s="16"/>
      <c r="N21" s="58"/>
      <c r="O21" s="16"/>
      <c r="P21" s="58"/>
      <c r="Q21" s="16"/>
      <c r="R21" s="16"/>
    </row>
    <row r="22" spans="1:18" ht="15.6">
      <c r="A22" s="109"/>
      <c r="B22" s="23"/>
      <c r="C22" s="18"/>
      <c r="D22" s="86"/>
      <c r="E22" s="24"/>
      <c r="F22" s="22"/>
      <c r="G22" s="60"/>
      <c r="H22" s="18"/>
      <c r="I22" s="61"/>
      <c r="J22" s="27"/>
      <c r="K22" s="18"/>
      <c r="L22" s="27"/>
      <c r="M22" s="18"/>
      <c r="N22" s="27"/>
      <c r="O22" s="18"/>
      <c r="P22" s="27"/>
      <c r="Q22" s="18"/>
      <c r="R22" s="21"/>
    </row>
    <row r="23" spans="1:18" ht="15.6">
      <c r="A23" s="85">
        <v>8</v>
      </c>
      <c r="B23" s="37" t="s">
        <v>685</v>
      </c>
      <c r="C23" s="16" t="s">
        <v>687</v>
      </c>
      <c r="D23" s="78">
        <v>10000</v>
      </c>
      <c r="E23" s="23" t="s">
        <v>79</v>
      </c>
      <c r="F23" s="19" t="s">
        <v>213</v>
      </c>
      <c r="G23" s="56"/>
      <c r="H23" s="16"/>
      <c r="I23" s="57"/>
      <c r="J23" s="58"/>
      <c r="K23" s="16"/>
      <c r="L23" s="58"/>
      <c r="M23" s="16"/>
      <c r="N23" s="58"/>
      <c r="O23" s="16"/>
      <c r="P23" s="58"/>
      <c r="Q23" s="16"/>
      <c r="R23" s="61"/>
    </row>
    <row r="24" spans="1:18" ht="15.6">
      <c r="A24" s="109"/>
      <c r="B24" s="23" t="s">
        <v>686</v>
      </c>
      <c r="C24" s="18" t="s">
        <v>463</v>
      </c>
      <c r="D24" s="78"/>
      <c r="E24" s="23"/>
      <c r="F24" s="19"/>
      <c r="G24" s="60"/>
      <c r="H24" s="18"/>
      <c r="I24" s="61"/>
      <c r="J24" s="27"/>
      <c r="K24" s="18"/>
      <c r="L24" s="27"/>
      <c r="M24" s="18"/>
      <c r="N24" s="27"/>
      <c r="O24" s="18"/>
      <c r="P24" s="27"/>
      <c r="Q24" s="18"/>
      <c r="R24" s="61"/>
    </row>
    <row r="25" spans="1:18" ht="15.6">
      <c r="A25" s="85">
        <v>9</v>
      </c>
      <c r="B25" s="37" t="s">
        <v>688</v>
      </c>
      <c r="C25" s="16" t="s">
        <v>421</v>
      </c>
      <c r="D25" s="55">
        <v>10000</v>
      </c>
      <c r="E25" s="37" t="s">
        <v>79</v>
      </c>
      <c r="F25" s="17" t="s">
        <v>213</v>
      </c>
      <c r="G25" s="56"/>
      <c r="H25" s="16"/>
      <c r="I25" s="57"/>
      <c r="J25" s="58"/>
      <c r="K25" s="16"/>
      <c r="L25" s="58"/>
      <c r="M25" s="16"/>
      <c r="N25" s="58"/>
      <c r="O25" s="16"/>
      <c r="P25" s="58"/>
      <c r="Q25" s="16"/>
      <c r="R25" s="16"/>
    </row>
    <row r="26" spans="1:18" ht="15.6">
      <c r="A26" s="109"/>
      <c r="B26" s="23"/>
      <c r="C26" s="18" t="s">
        <v>449</v>
      </c>
      <c r="D26" s="65"/>
      <c r="E26" s="23"/>
      <c r="F26" s="19"/>
      <c r="G26" s="60"/>
      <c r="H26" s="18"/>
      <c r="I26" s="61"/>
      <c r="J26" s="27"/>
      <c r="K26" s="18"/>
      <c r="L26" s="27"/>
      <c r="M26" s="18"/>
      <c r="N26" s="27"/>
      <c r="O26" s="18"/>
      <c r="P26" s="27"/>
      <c r="Q26" s="18"/>
      <c r="R26" s="18"/>
    </row>
    <row r="27" spans="1:18" ht="15.6">
      <c r="A27" s="108"/>
      <c r="B27" s="24"/>
      <c r="C27" s="21" t="s">
        <v>461</v>
      </c>
      <c r="D27" s="86"/>
      <c r="E27" s="24"/>
      <c r="F27" s="22"/>
      <c r="G27" s="63"/>
      <c r="H27" s="21"/>
      <c r="I27" s="39"/>
      <c r="J27" s="64"/>
      <c r="K27" s="21"/>
      <c r="L27" s="64"/>
      <c r="M27" s="21"/>
      <c r="N27" s="64"/>
      <c r="O27" s="21"/>
      <c r="P27" s="64"/>
      <c r="Q27" s="21"/>
      <c r="R27" s="21"/>
    </row>
    <row r="28" spans="1:18" ht="15.6">
      <c r="A28" s="106"/>
      <c r="B28" s="70"/>
      <c r="C28" s="27"/>
      <c r="D28" s="107"/>
      <c r="E28" s="70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5.6">
      <c r="A29" s="106"/>
      <c r="B29" s="70"/>
      <c r="C29" s="27"/>
      <c r="D29" s="107"/>
      <c r="E29" s="70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15.6">
      <c r="A30" s="106"/>
      <c r="B30" s="70"/>
      <c r="C30" s="27"/>
      <c r="D30" s="107"/>
      <c r="E30" s="70"/>
      <c r="F30" s="2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15.6">
      <c r="A31" s="306" t="s">
        <v>13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 ht="15.6">
      <c r="A32" s="306" t="s">
        <v>540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5.6">
      <c r="A33" s="306" t="s">
        <v>43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</row>
    <row r="34" spans="1:18" ht="17.399999999999999">
      <c r="A34" s="43" t="s">
        <v>58</v>
      </c>
      <c r="B34" s="43"/>
      <c r="C34" s="44"/>
      <c r="D34" s="44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ht="15.6">
      <c r="A35" s="28"/>
      <c r="B35" s="27" t="s">
        <v>91</v>
      </c>
      <c r="C35" s="27"/>
      <c r="D35" s="69"/>
      <c r="E35" s="70"/>
      <c r="F35" s="2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5.6">
      <c r="A36" s="28"/>
      <c r="B36" s="27"/>
      <c r="C36" s="27"/>
      <c r="D36" s="69"/>
      <c r="E36" s="70"/>
      <c r="F36" s="28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5.6">
      <c r="A37" s="34" t="s">
        <v>11</v>
      </c>
      <c r="B37" s="34" t="s">
        <v>14</v>
      </c>
      <c r="C37" s="34" t="s">
        <v>15</v>
      </c>
      <c r="D37" s="34" t="s">
        <v>6</v>
      </c>
      <c r="E37" s="34" t="s">
        <v>17</v>
      </c>
      <c r="F37" s="34" t="s">
        <v>36</v>
      </c>
      <c r="G37" s="308" t="s">
        <v>42</v>
      </c>
      <c r="H37" s="309"/>
      <c r="I37" s="310"/>
      <c r="J37" s="236" t="s">
        <v>662</v>
      </c>
      <c r="K37" s="237"/>
      <c r="L37" s="237"/>
      <c r="M37" s="237"/>
      <c r="N37" s="237"/>
      <c r="O37" s="237"/>
      <c r="P37" s="237"/>
      <c r="Q37" s="237"/>
      <c r="R37" s="238"/>
    </row>
    <row r="38" spans="1:18" ht="21">
      <c r="A38" s="35" t="s">
        <v>12</v>
      </c>
      <c r="B38" s="35"/>
      <c r="C38" s="35" t="s">
        <v>500</v>
      </c>
      <c r="D38" s="35" t="s">
        <v>35</v>
      </c>
      <c r="E38" s="35" t="s">
        <v>2</v>
      </c>
      <c r="F38" s="35" t="s">
        <v>37</v>
      </c>
      <c r="G38" s="74" t="s">
        <v>18</v>
      </c>
      <c r="H38" s="75" t="s">
        <v>19</v>
      </c>
      <c r="I38" s="76" t="s">
        <v>20</v>
      </c>
      <c r="J38" s="77" t="s">
        <v>21</v>
      </c>
      <c r="K38" s="75" t="s">
        <v>22</v>
      </c>
      <c r="L38" s="77" t="s">
        <v>23</v>
      </c>
      <c r="M38" s="75" t="s">
        <v>24</v>
      </c>
      <c r="N38" s="77" t="s">
        <v>25</v>
      </c>
      <c r="O38" s="75" t="s">
        <v>26</v>
      </c>
      <c r="P38" s="77" t="s">
        <v>27</v>
      </c>
      <c r="Q38" s="75" t="s">
        <v>28</v>
      </c>
      <c r="R38" s="75" t="s">
        <v>29</v>
      </c>
    </row>
    <row r="39" spans="1:18" ht="15.6">
      <c r="A39" s="85">
        <v>10</v>
      </c>
      <c r="B39" s="37" t="s">
        <v>689</v>
      </c>
      <c r="C39" s="16" t="s">
        <v>502</v>
      </c>
      <c r="D39" s="78">
        <v>20000</v>
      </c>
      <c r="E39" s="23" t="s">
        <v>184</v>
      </c>
      <c r="F39" s="19" t="s">
        <v>213</v>
      </c>
      <c r="G39" s="56"/>
      <c r="H39" s="16"/>
      <c r="I39" s="57"/>
      <c r="J39" s="58"/>
      <c r="K39" s="16"/>
      <c r="L39" s="58"/>
      <c r="M39" s="16"/>
      <c r="N39" s="58"/>
      <c r="O39" s="16"/>
      <c r="P39" s="58"/>
      <c r="Q39" s="16"/>
      <c r="R39" s="61"/>
    </row>
    <row r="40" spans="1:18" ht="15.6">
      <c r="A40" s="22"/>
      <c r="B40" s="24"/>
      <c r="C40" s="18" t="s">
        <v>503</v>
      </c>
      <c r="D40" s="86"/>
      <c r="E40" s="24"/>
      <c r="F40" s="22"/>
      <c r="G40" s="63"/>
      <c r="H40" s="21"/>
      <c r="I40" s="39"/>
      <c r="J40" s="64"/>
      <c r="K40" s="21"/>
      <c r="L40" s="64"/>
      <c r="M40" s="21"/>
      <c r="N40" s="64"/>
      <c r="O40" s="21"/>
      <c r="P40" s="64"/>
      <c r="Q40" s="21"/>
      <c r="R40" s="21"/>
    </row>
    <row r="41" spans="1:18" ht="15.6">
      <c r="A41" s="85">
        <v>11</v>
      </c>
      <c r="B41" s="37" t="s">
        <v>690</v>
      </c>
      <c r="C41" s="16" t="s">
        <v>502</v>
      </c>
      <c r="D41" s="55">
        <v>20000</v>
      </c>
      <c r="E41" s="37" t="s">
        <v>183</v>
      </c>
      <c r="F41" s="17" t="s">
        <v>213</v>
      </c>
      <c r="G41" s="56"/>
      <c r="H41" s="16"/>
      <c r="I41" s="57"/>
      <c r="J41" s="58"/>
      <c r="K41" s="16"/>
      <c r="L41" s="58"/>
      <c r="M41" s="16"/>
      <c r="N41" s="58"/>
      <c r="O41" s="16"/>
      <c r="P41" s="58"/>
      <c r="Q41" s="16"/>
      <c r="R41" s="16"/>
    </row>
    <row r="42" spans="1:18" ht="15.6">
      <c r="A42" s="19"/>
      <c r="B42" s="24"/>
      <c r="C42" s="18" t="s">
        <v>503</v>
      </c>
      <c r="D42" s="62"/>
      <c r="E42" s="24"/>
      <c r="F42" s="22"/>
      <c r="G42" s="60"/>
      <c r="H42" s="18"/>
      <c r="I42" s="61"/>
      <c r="J42" s="27"/>
      <c r="K42" s="18"/>
      <c r="L42" s="27"/>
      <c r="M42" s="18"/>
      <c r="N42" s="27"/>
      <c r="O42" s="18"/>
      <c r="P42" s="27"/>
      <c r="Q42" s="18"/>
      <c r="R42" s="21"/>
    </row>
    <row r="43" spans="1:18" ht="15.6">
      <c r="A43" s="85">
        <v>12</v>
      </c>
      <c r="B43" s="37" t="s">
        <v>691</v>
      </c>
      <c r="C43" s="16" t="s">
        <v>502</v>
      </c>
      <c r="D43" s="78">
        <v>20000</v>
      </c>
      <c r="E43" s="23" t="s">
        <v>182</v>
      </c>
      <c r="F43" s="19" t="s">
        <v>213</v>
      </c>
      <c r="G43" s="56"/>
      <c r="H43" s="16"/>
      <c r="I43" s="57"/>
      <c r="J43" s="58"/>
      <c r="K43" s="16"/>
      <c r="L43" s="58"/>
      <c r="M43" s="16"/>
      <c r="N43" s="58"/>
      <c r="O43" s="16"/>
      <c r="P43" s="58"/>
      <c r="Q43" s="16"/>
      <c r="R43" s="61"/>
    </row>
    <row r="44" spans="1:18" ht="15.6">
      <c r="A44" s="22"/>
      <c r="B44" s="24"/>
      <c r="C44" s="18" t="s">
        <v>503</v>
      </c>
      <c r="D44" s="86"/>
      <c r="E44" s="24"/>
      <c r="F44" s="22"/>
      <c r="G44" s="63"/>
      <c r="H44" s="21"/>
      <c r="I44" s="39"/>
      <c r="J44" s="64"/>
      <c r="K44" s="21"/>
      <c r="L44" s="64"/>
      <c r="M44" s="21"/>
      <c r="N44" s="64"/>
      <c r="O44" s="21"/>
      <c r="P44" s="64"/>
      <c r="Q44" s="21"/>
      <c r="R44" s="21"/>
    </row>
    <row r="45" spans="1:18" ht="15.6">
      <c r="A45" s="85">
        <v>13</v>
      </c>
      <c r="B45" s="37" t="s">
        <v>692</v>
      </c>
      <c r="C45" s="16" t="s">
        <v>502</v>
      </c>
      <c r="D45" s="55">
        <v>20000</v>
      </c>
      <c r="E45" s="37" t="s">
        <v>181</v>
      </c>
      <c r="F45" s="17" t="s">
        <v>213</v>
      </c>
      <c r="G45" s="56"/>
      <c r="H45" s="16"/>
      <c r="I45" s="57"/>
      <c r="J45" s="58"/>
      <c r="K45" s="16"/>
      <c r="L45" s="58"/>
      <c r="M45" s="16"/>
      <c r="N45" s="58"/>
      <c r="O45" s="16"/>
      <c r="P45" s="58"/>
      <c r="Q45" s="16"/>
      <c r="R45" s="16"/>
    </row>
    <row r="46" spans="1:18" ht="15.6">
      <c r="A46" s="19"/>
      <c r="B46" s="24"/>
      <c r="C46" s="18" t="s">
        <v>503</v>
      </c>
      <c r="D46" s="62"/>
      <c r="E46" s="24"/>
      <c r="F46" s="22"/>
      <c r="G46" s="60"/>
      <c r="H46" s="18"/>
      <c r="I46" s="61"/>
      <c r="J46" s="27"/>
      <c r="K46" s="18"/>
      <c r="L46" s="27"/>
      <c r="M46" s="18"/>
      <c r="N46" s="27"/>
      <c r="O46" s="18"/>
      <c r="P46" s="27"/>
      <c r="Q46" s="18"/>
      <c r="R46" s="21"/>
    </row>
    <row r="47" spans="1:18" ht="15.6">
      <c r="A47" s="85">
        <v>14</v>
      </c>
      <c r="B47" s="37" t="s">
        <v>693</v>
      </c>
      <c r="C47" s="16" t="s">
        <v>502</v>
      </c>
      <c r="D47" s="78">
        <v>20000</v>
      </c>
      <c r="E47" s="23" t="s">
        <v>180</v>
      </c>
      <c r="F47" s="19" t="s">
        <v>213</v>
      </c>
      <c r="G47" s="56"/>
      <c r="H47" s="16"/>
      <c r="I47" s="57"/>
      <c r="J47" s="58"/>
      <c r="K47" s="16"/>
      <c r="L47" s="58"/>
      <c r="M47" s="16"/>
      <c r="N47" s="58"/>
      <c r="O47" s="16"/>
      <c r="P47" s="58"/>
      <c r="Q47" s="16"/>
      <c r="R47" s="61"/>
    </row>
    <row r="48" spans="1:18" ht="15.6">
      <c r="A48" s="22"/>
      <c r="B48" s="24"/>
      <c r="C48" s="18" t="s">
        <v>503</v>
      </c>
      <c r="D48" s="86"/>
      <c r="E48" s="24"/>
      <c r="F48" s="22"/>
      <c r="G48" s="63"/>
      <c r="H48" s="21"/>
      <c r="I48" s="39"/>
      <c r="J48" s="64"/>
      <c r="K48" s="21"/>
      <c r="L48" s="64"/>
      <c r="M48" s="21"/>
      <c r="N48" s="64"/>
      <c r="O48" s="21"/>
      <c r="P48" s="64"/>
      <c r="Q48" s="21"/>
      <c r="R48" s="21"/>
    </row>
    <row r="49" spans="1:18" ht="15.6">
      <c r="A49" s="85">
        <v>15</v>
      </c>
      <c r="B49" s="37" t="s">
        <v>694</v>
      </c>
      <c r="C49" s="16" t="s">
        <v>502</v>
      </c>
      <c r="D49" s="55">
        <v>20000</v>
      </c>
      <c r="E49" s="37" t="s">
        <v>695</v>
      </c>
      <c r="F49" s="17" t="s">
        <v>213</v>
      </c>
      <c r="G49" s="56"/>
      <c r="H49" s="16"/>
      <c r="I49" s="57"/>
      <c r="J49" s="58"/>
      <c r="K49" s="16"/>
      <c r="L49" s="58"/>
      <c r="M49" s="16"/>
      <c r="N49" s="58"/>
      <c r="O49" s="16"/>
      <c r="P49" s="58"/>
      <c r="Q49" s="16"/>
      <c r="R49" s="16"/>
    </row>
    <row r="50" spans="1:18" ht="15.6">
      <c r="A50" s="19"/>
      <c r="B50" s="24"/>
      <c r="C50" s="18" t="s">
        <v>503</v>
      </c>
      <c r="D50" s="62"/>
      <c r="E50" s="24"/>
      <c r="F50" s="22"/>
      <c r="G50" s="60"/>
      <c r="H50" s="18"/>
      <c r="I50" s="61"/>
      <c r="J50" s="27"/>
      <c r="K50" s="18"/>
      <c r="L50" s="27"/>
      <c r="M50" s="18"/>
      <c r="N50" s="27"/>
      <c r="O50" s="18"/>
      <c r="P50" s="27"/>
      <c r="Q50" s="18"/>
      <c r="R50" s="21"/>
    </row>
    <row r="51" spans="1:18" ht="15.6">
      <c r="A51" s="85">
        <v>16</v>
      </c>
      <c r="B51" s="37" t="s">
        <v>696</v>
      </c>
      <c r="C51" s="16" t="s">
        <v>502</v>
      </c>
      <c r="D51" s="78">
        <v>20000</v>
      </c>
      <c r="E51" s="23" t="s">
        <v>703</v>
      </c>
      <c r="F51" s="19" t="s">
        <v>213</v>
      </c>
      <c r="G51" s="56"/>
      <c r="H51" s="16"/>
      <c r="I51" s="57"/>
      <c r="J51" s="58"/>
      <c r="K51" s="16"/>
      <c r="L51" s="58"/>
      <c r="M51" s="16"/>
      <c r="N51" s="58"/>
      <c r="O51" s="16"/>
      <c r="P51" s="58"/>
      <c r="Q51" s="16"/>
      <c r="R51" s="61"/>
    </row>
    <row r="52" spans="1:18" ht="15.6">
      <c r="A52" s="22"/>
      <c r="B52" s="24"/>
      <c r="C52" s="18" t="s">
        <v>503</v>
      </c>
      <c r="D52" s="86"/>
      <c r="E52" s="24"/>
      <c r="F52" s="22"/>
      <c r="G52" s="63"/>
      <c r="H52" s="21"/>
      <c r="I52" s="39"/>
      <c r="J52" s="64"/>
      <c r="K52" s="21"/>
      <c r="L52" s="64"/>
      <c r="M52" s="21"/>
      <c r="N52" s="64"/>
      <c r="O52" s="21"/>
      <c r="P52" s="64"/>
      <c r="Q52" s="21"/>
      <c r="R52" s="21"/>
    </row>
    <row r="53" spans="1:18" ht="15.6">
      <c r="A53" s="85">
        <v>17</v>
      </c>
      <c r="B53" s="37" t="s">
        <v>697</v>
      </c>
      <c r="C53" s="16" t="s">
        <v>502</v>
      </c>
      <c r="D53" s="55">
        <v>20000</v>
      </c>
      <c r="E53" s="37" t="s">
        <v>702</v>
      </c>
      <c r="F53" s="17" t="s">
        <v>213</v>
      </c>
      <c r="G53" s="56"/>
      <c r="H53" s="16"/>
      <c r="I53" s="57"/>
      <c r="J53" s="58"/>
      <c r="K53" s="16"/>
      <c r="L53" s="58"/>
      <c r="M53" s="16"/>
      <c r="N53" s="58"/>
      <c r="O53" s="16"/>
      <c r="P53" s="58"/>
      <c r="Q53" s="16"/>
      <c r="R53" s="16"/>
    </row>
    <row r="54" spans="1:18" ht="15.6">
      <c r="A54" s="22"/>
      <c r="B54" s="24"/>
      <c r="C54" s="21" t="s">
        <v>503</v>
      </c>
      <c r="D54" s="62"/>
      <c r="E54" s="24"/>
      <c r="F54" s="22"/>
      <c r="G54" s="63"/>
      <c r="H54" s="21"/>
      <c r="I54" s="39"/>
      <c r="J54" s="64"/>
      <c r="K54" s="21"/>
      <c r="L54" s="64"/>
      <c r="M54" s="21"/>
      <c r="N54" s="64"/>
      <c r="O54" s="21"/>
      <c r="P54" s="64"/>
      <c r="Q54" s="21"/>
      <c r="R54" s="21"/>
    </row>
    <row r="55" spans="1:18" ht="15.6">
      <c r="A55" s="85">
        <v>18</v>
      </c>
      <c r="B55" s="37" t="s">
        <v>698</v>
      </c>
      <c r="C55" s="16" t="s">
        <v>502</v>
      </c>
      <c r="D55" s="55">
        <v>20000</v>
      </c>
      <c r="E55" s="37" t="s">
        <v>701</v>
      </c>
      <c r="F55" s="17" t="s">
        <v>213</v>
      </c>
      <c r="G55" s="56"/>
      <c r="H55" s="16"/>
      <c r="I55" s="57"/>
      <c r="J55" s="58"/>
      <c r="K55" s="16"/>
      <c r="L55" s="58"/>
      <c r="M55" s="16"/>
      <c r="N55" s="58"/>
      <c r="O55" s="16"/>
      <c r="P55" s="58"/>
      <c r="Q55" s="16"/>
      <c r="R55" s="16"/>
    </row>
    <row r="56" spans="1:18" ht="15.6">
      <c r="A56" s="22"/>
      <c r="B56" s="24"/>
      <c r="C56" s="21" t="s">
        <v>503</v>
      </c>
      <c r="D56" s="62"/>
      <c r="E56" s="24"/>
      <c r="F56" s="22"/>
      <c r="G56" s="63"/>
      <c r="H56" s="21"/>
      <c r="I56" s="39"/>
      <c r="J56" s="64"/>
      <c r="K56" s="21"/>
      <c r="L56" s="64"/>
      <c r="M56" s="21"/>
      <c r="N56" s="64"/>
      <c r="O56" s="21"/>
      <c r="P56" s="64"/>
      <c r="Q56" s="21"/>
      <c r="R56" s="21"/>
    </row>
    <row r="57" spans="1:18" ht="15.6">
      <c r="A57" s="85">
        <v>19</v>
      </c>
      <c r="B57" s="37" t="s">
        <v>699</v>
      </c>
      <c r="C57" s="16" t="s">
        <v>502</v>
      </c>
      <c r="D57" s="55">
        <v>20000</v>
      </c>
      <c r="E57" s="37" t="s">
        <v>700</v>
      </c>
      <c r="F57" s="17" t="s">
        <v>213</v>
      </c>
      <c r="G57" s="56"/>
      <c r="H57" s="16"/>
      <c r="I57" s="57"/>
      <c r="J57" s="58"/>
      <c r="K57" s="16"/>
      <c r="L57" s="58"/>
      <c r="M57" s="16"/>
      <c r="N57" s="58"/>
      <c r="O57" s="16"/>
      <c r="P57" s="58"/>
      <c r="Q57" s="16"/>
      <c r="R57" s="16"/>
    </row>
    <row r="58" spans="1:18" ht="15.6">
      <c r="A58" s="22"/>
      <c r="B58" s="24"/>
      <c r="C58" s="21" t="s">
        <v>503</v>
      </c>
      <c r="D58" s="62"/>
      <c r="E58" s="24"/>
      <c r="F58" s="22"/>
      <c r="G58" s="63"/>
      <c r="H58" s="21"/>
      <c r="I58" s="39"/>
      <c r="J58" s="64"/>
      <c r="K58" s="21"/>
      <c r="L58" s="64"/>
      <c r="M58" s="21"/>
      <c r="N58" s="64"/>
      <c r="O58" s="21"/>
      <c r="P58" s="64"/>
      <c r="Q58" s="21"/>
      <c r="R58" s="21"/>
    </row>
    <row r="59" spans="1:18" ht="15.6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</row>
    <row r="60" spans="1:18" ht="15.6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</row>
    <row r="61" spans="1:18" ht="15.6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</row>
    <row r="62" spans="1:18" ht="15.6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205"/>
    </row>
    <row r="63" spans="1:18" ht="15.6">
      <c r="A63" s="306" t="s">
        <v>13</v>
      </c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</row>
    <row r="64" spans="1:18" ht="15.6">
      <c r="A64" s="306" t="s">
        <v>540</v>
      </c>
      <c r="B64" s="306"/>
      <c r="C64" s="306"/>
      <c r="D64" s="306"/>
      <c r="E64" s="306"/>
      <c r="F64" s="306"/>
      <c r="G64" s="306"/>
      <c r="H64" s="306"/>
      <c r="I64" s="306"/>
      <c r="J64" s="306"/>
      <c r="K64" s="306"/>
      <c r="L64" s="306"/>
      <c r="M64" s="306"/>
      <c r="N64" s="306"/>
      <c r="O64" s="306"/>
      <c r="P64" s="306"/>
      <c r="Q64" s="306"/>
      <c r="R64" s="306"/>
    </row>
    <row r="65" spans="1:18" ht="15.6">
      <c r="A65" s="306" t="s">
        <v>43</v>
      </c>
      <c r="B65" s="306"/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  <c r="N65" s="306"/>
      <c r="O65" s="306"/>
      <c r="P65" s="306"/>
      <c r="Q65" s="306"/>
      <c r="R65" s="306"/>
    </row>
    <row r="66" spans="1:18" ht="17.399999999999999">
      <c r="A66" s="43" t="s">
        <v>58</v>
      </c>
      <c r="B66" s="43"/>
      <c r="C66" s="44"/>
      <c r="D66" s="44"/>
      <c r="E66" s="45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6"/>
    </row>
    <row r="67" spans="1:18" ht="15.6">
      <c r="A67" s="28"/>
      <c r="B67" s="27" t="s">
        <v>91</v>
      </c>
      <c r="C67" s="27"/>
      <c r="D67" s="69"/>
      <c r="E67" s="70"/>
      <c r="F67" s="28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ht="15.6">
      <c r="A68" s="28"/>
      <c r="B68" s="27"/>
      <c r="C68" s="27"/>
      <c r="D68" s="69"/>
      <c r="E68" s="70"/>
      <c r="F68" s="28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5.6">
      <c r="A69" s="34" t="s">
        <v>11</v>
      </c>
      <c r="B69" s="34" t="s">
        <v>14</v>
      </c>
      <c r="C69" s="34" t="s">
        <v>15</v>
      </c>
      <c r="D69" s="34" t="s">
        <v>6</v>
      </c>
      <c r="E69" s="34" t="s">
        <v>17</v>
      </c>
      <c r="F69" s="34" t="s">
        <v>36</v>
      </c>
      <c r="G69" s="308" t="s">
        <v>42</v>
      </c>
      <c r="H69" s="309"/>
      <c r="I69" s="310"/>
      <c r="J69" s="236" t="s">
        <v>662</v>
      </c>
      <c r="K69" s="237"/>
      <c r="L69" s="237"/>
      <c r="M69" s="237"/>
      <c r="N69" s="237"/>
      <c r="O69" s="237"/>
      <c r="P69" s="237"/>
      <c r="Q69" s="237"/>
      <c r="R69" s="238"/>
    </row>
    <row r="70" spans="1:18" ht="21">
      <c r="A70" s="35" t="s">
        <v>12</v>
      </c>
      <c r="B70" s="35"/>
      <c r="C70" s="35" t="s">
        <v>16</v>
      </c>
      <c r="D70" s="35" t="s">
        <v>35</v>
      </c>
      <c r="E70" s="35" t="s">
        <v>2</v>
      </c>
      <c r="F70" s="35" t="s">
        <v>37</v>
      </c>
      <c r="G70" s="74" t="s">
        <v>18</v>
      </c>
      <c r="H70" s="75" t="s">
        <v>19</v>
      </c>
      <c r="I70" s="76" t="s">
        <v>20</v>
      </c>
      <c r="J70" s="77" t="s">
        <v>21</v>
      </c>
      <c r="K70" s="75" t="s">
        <v>22</v>
      </c>
      <c r="L70" s="77" t="s">
        <v>23</v>
      </c>
      <c r="M70" s="75" t="s">
        <v>24</v>
      </c>
      <c r="N70" s="77" t="s">
        <v>25</v>
      </c>
      <c r="O70" s="75" t="s">
        <v>26</v>
      </c>
      <c r="P70" s="77" t="s">
        <v>27</v>
      </c>
      <c r="Q70" s="75" t="s">
        <v>28</v>
      </c>
      <c r="R70" s="75" t="s">
        <v>29</v>
      </c>
    </row>
    <row r="71" spans="1:18" ht="15.6">
      <c r="A71" s="85">
        <v>20</v>
      </c>
      <c r="B71" s="37" t="s">
        <v>704</v>
      </c>
      <c r="C71" s="16" t="s">
        <v>502</v>
      </c>
      <c r="D71" s="78">
        <v>20000</v>
      </c>
      <c r="E71" s="23" t="s">
        <v>185</v>
      </c>
      <c r="F71" s="19" t="s">
        <v>213</v>
      </c>
      <c r="G71" s="56"/>
      <c r="H71" s="16"/>
      <c r="I71" s="57"/>
      <c r="J71" s="58"/>
      <c r="K71" s="16"/>
      <c r="L71" s="58"/>
      <c r="M71" s="16"/>
      <c r="N71" s="58"/>
      <c r="O71" s="16"/>
      <c r="P71" s="58"/>
      <c r="Q71" s="16"/>
      <c r="R71" s="18"/>
    </row>
    <row r="72" spans="1:18" ht="15.6">
      <c r="A72" s="22"/>
      <c r="B72" s="24"/>
      <c r="C72" s="18" t="s">
        <v>503</v>
      </c>
      <c r="D72" s="86"/>
      <c r="E72" s="24"/>
      <c r="F72" s="22"/>
      <c r="G72" s="63"/>
      <c r="H72" s="21"/>
      <c r="I72" s="39"/>
      <c r="J72" s="64"/>
      <c r="K72" s="21"/>
      <c r="L72" s="64"/>
      <c r="M72" s="21"/>
      <c r="N72" s="64"/>
      <c r="O72" s="21"/>
      <c r="P72" s="64"/>
      <c r="Q72" s="21"/>
      <c r="R72" s="21"/>
    </row>
    <row r="73" spans="1:18" ht="15.6">
      <c r="A73" s="85">
        <v>21</v>
      </c>
      <c r="B73" s="37" t="s">
        <v>705</v>
      </c>
      <c r="C73" s="16" t="s">
        <v>502</v>
      </c>
      <c r="D73" s="55">
        <v>20000</v>
      </c>
      <c r="E73" s="37" t="s">
        <v>174</v>
      </c>
      <c r="F73" s="95" t="s">
        <v>213</v>
      </c>
      <c r="G73" s="56"/>
      <c r="H73" s="16"/>
      <c r="I73" s="57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5.6">
      <c r="A74" s="22"/>
      <c r="B74" s="24"/>
      <c r="C74" s="21" t="s">
        <v>503</v>
      </c>
      <c r="D74" s="62"/>
      <c r="E74" s="24"/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</row>
    <row r="75" spans="1:18" ht="15.6">
      <c r="A75" s="85">
        <v>22</v>
      </c>
      <c r="B75" s="23" t="s">
        <v>706</v>
      </c>
      <c r="C75" s="61" t="s">
        <v>502</v>
      </c>
      <c r="D75" s="96">
        <v>20000</v>
      </c>
      <c r="E75" s="23" t="s">
        <v>780</v>
      </c>
      <c r="F75" s="97" t="s">
        <v>213</v>
      </c>
      <c r="G75" s="60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 ht="15.6">
      <c r="A76" s="109"/>
      <c r="B76" s="251"/>
      <c r="C76" s="18" t="s">
        <v>503</v>
      </c>
      <c r="D76" s="98"/>
      <c r="E76" s="99"/>
      <c r="F76" s="19"/>
      <c r="G76" s="27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pans="1:18" ht="15.6">
      <c r="A77" s="22"/>
      <c r="B77" s="24"/>
      <c r="C77" s="21"/>
      <c r="D77" s="86"/>
      <c r="E77" s="24"/>
      <c r="F77" s="2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</row>
    <row r="78" spans="1:18" ht="15.6">
      <c r="A78" s="85">
        <v>23</v>
      </c>
      <c r="B78" s="104" t="s">
        <v>707</v>
      </c>
      <c r="C78" s="16" t="s">
        <v>502</v>
      </c>
      <c r="D78" s="65">
        <v>20000</v>
      </c>
      <c r="E78" s="23" t="s">
        <v>781</v>
      </c>
      <c r="F78" s="19" t="s">
        <v>213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pans="1:18" ht="15.6">
      <c r="A79" s="109"/>
      <c r="B79" s="23"/>
      <c r="C79" s="61" t="s">
        <v>503</v>
      </c>
      <c r="D79" s="65"/>
      <c r="E79" s="23"/>
      <c r="F79" s="1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pans="1:18" ht="15.6">
      <c r="A80" s="22"/>
      <c r="B80" s="252"/>
      <c r="C80" s="61"/>
      <c r="D80" s="62"/>
      <c r="E80" s="24"/>
      <c r="F80" s="22"/>
      <c r="G80" s="60"/>
      <c r="H80" s="21"/>
      <c r="I80" s="21"/>
      <c r="J80" s="27"/>
      <c r="K80" s="18"/>
      <c r="L80" s="27"/>
      <c r="M80" s="18"/>
      <c r="N80" s="27"/>
      <c r="O80" s="18"/>
      <c r="P80" s="21"/>
      <c r="Q80" s="21"/>
      <c r="R80" s="21"/>
    </row>
    <row r="81" spans="1:18" ht="15.6">
      <c r="A81" s="85">
        <v>24</v>
      </c>
      <c r="B81" s="23" t="s">
        <v>708</v>
      </c>
      <c r="C81" s="16" t="s">
        <v>502</v>
      </c>
      <c r="D81" s="78">
        <v>20000</v>
      </c>
      <c r="E81" s="23" t="s">
        <v>601</v>
      </c>
      <c r="F81" s="19" t="s">
        <v>213</v>
      </c>
      <c r="G81" s="56"/>
      <c r="H81" s="16"/>
      <c r="I81" s="57"/>
      <c r="J81" s="58"/>
      <c r="K81" s="16"/>
      <c r="L81" s="58"/>
      <c r="M81" s="16"/>
      <c r="N81" s="58"/>
      <c r="O81" s="16"/>
      <c r="P81" s="58"/>
      <c r="Q81" s="16"/>
      <c r="R81" s="61"/>
    </row>
    <row r="82" spans="1:18" ht="15.6">
      <c r="A82" s="22"/>
      <c r="B82" s="24"/>
      <c r="C82" s="18" t="s">
        <v>503</v>
      </c>
      <c r="D82" s="86"/>
      <c r="E82" s="24"/>
      <c r="F82" s="22"/>
      <c r="G82" s="63"/>
      <c r="H82" s="21"/>
      <c r="I82" s="39"/>
      <c r="J82" s="64"/>
      <c r="K82" s="21"/>
      <c r="L82" s="64"/>
      <c r="M82" s="21"/>
      <c r="N82" s="64"/>
      <c r="O82" s="21"/>
      <c r="P82" s="64"/>
      <c r="Q82" s="21"/>
      <c r="R82" s="21"/>
    </row>
    <row r="83" spans="1:18" ht="15.6">
      <c r="A83" s="85">
        <v>25</v>
      </c>
      <c r="B83" s="23" t="s">
        <v>709</v>
      </c>
      <c r="C83" s="16" t="s">
        <v>502</v>
      </c>
      <c r="D83" s="55">
        <v>20000</v>
      </c>
      <c r="E83" s="37" t="s">
        <v>782</v>
      </c>
      <c r="F83" s="17" t="s">
        <v>213</v>
      </c>
      <c r="G83" s="56"/>
      <c r="H83" s="16"/>
      <c r="I83" s="57"/>
      <c r="J83" s="58"/>
      <c r="K83" s="16"/>
      <c r="L83" s="58"/>
      <c r="M83" s="16"/>
      <c r="N83" s="58"/>
      <c r="O83" s="16"/>
      <c r="P83" s="58"/>
      <c r="Q83" s="16"/>
      <c r="R83" s="16"/>
    </row>
    <row r="84" spans="1:18" ht="15.6">
      <c r="A84" s="19"/>
      <c r="B84" s="24"/>
      <c r="C84" s="18" t="s">
        <v>503</v>
      </c>
      <c r="D84" s="62"/>
      <c r="E84" s="24"/>
      <c r="F84" s="22"/>
      <c r="G84" s="60"/>
      <c r="H84" s="18"/>
      <c r="I84" s="61"/>
      <c r="J84" s="27"/>
      <c r="K84" s="18"/>
      <c r="L84" s="27"/>
      <c r="M84" s="18"/>
      <c r="N84" s="27"/>
      <c r="O84" s="18"/>
      <c r="P84" s="27"/>
      <c r="Q84" s="18"/>
      <c r="R84" s="21"/>
    </row>
    <row r="85" spans="1:18" ht="15.6">
      <c r="A85" s="85">
        <v>26</v>
      </c>
      <c r="B85" s="23" t="s">
        <v>710</v>
      </c>
      <c r="C85" s="16" t="s">
        <v>502</v>
      </c>
      <c r="D85" s="78">
        <v>20000</v>
      </c>
      <c r="E85" s="23" t="s">
        <v>783</v>
      </c>
      <c r="F85" s="19" t="s">
        <v>213</v>
      </c>
      <c r="G85" s="56"/>
      <c r="H85" s="16"/>
      <c r="I85" s="57"/>
      <c r="J85" s="58"/>
      <c r="K85" s="16"/>
      <c r="L85" s="58"/>
      <c r="M85" s="16"/>
      <c r="N85" s="58"/>
      <c r="O85" s="16"/>
      <c r="P85" s="58"/>
      <c r="Q85" s="16"/>
      <c r="R85" s="61"/>
    </row>
    <row r="86" spans="1:18" ht="15.6">
      <c r="A86" s="22"/>
      <c r="B86" s="24"/>
      <c r="C86" s="18" t="s">
        <v>503</v>
      </c>
      <c r="D86" s="86"/>
      <c r="E86" s="24"/>
      <c r="F86" s="22"/>
      <c r="G86" s="63"/>
      <c r="H86" s="21"/>
      <c r="I86" s="39"/>
      <c r="J86" s="64"/>
      <c r="K86" s="21"/>
      <c r="L86" s="64"/>
      <c r="M86" s="21"/>
      <c r="N86" s="64"/>
      <c r="O86" s="21"/>
      <c r="P86" s="64"/>
      <c r="Q86" s="21"/>
      <c r="R86" s="21"/>
    </row>
    <row r="87" spans="1:18" ht="15.6">
      <c r="A87" s="85">
        <v>27</v>
      </c>
      <c r="B87" s="23" t="s">
        <v>711</v>
      </c>
      <c r="C87" s="16" t="s">
        <v>502</v>
      </c>
      <c r="D87" s="55">
        <v>20000</v>
      </c>
      <c r="E87" s="37" t="s">
        <v>168</v>
      </c>
      <c r="F87" s="17" t="s">
        <v>213</v>
      </c>
      <c r="G87" s="56"/>
      <c r="H87" s="16"/>
      <c r="I87" s="57"/>
      <c r="J87" s="58"/>
      <c r="K87" s="16"/>
      <c r="L87" s="58"/>
      <c r="M87" s="16"/>
      <c r="N87" s="58"/>
      <c r="O87" s="16"/>
      <c r="P87" s="58"/>
      <c r="Q87" s="16"/>
      <c r="R87" s="16"/>
    </row>
    <row r="88" spans="1:18" ht="15.6">
      <c r="A88" s="22"/>
      <c r="B88" s="24"/>
      <c r="C88" s="21" t="s">
        <v>503</v>
      </c>
      <c r="D88" s="62"/>
      <c r="E88" s="24"/>
      <c r="F88" s="22"/>
      <c r="G88" s="63"/>
      <c r="H88" s="21"/>
      <c r="I88" s="39"/>
      <c r="J88" s="64"/>
      <c r="K88" s="21"/>
      <c r="L88" s="64"/>
      <c r="M88" s="21"/>
      <c r="N88" s="64"/>
      <c r="O88" s="21"/>
      <c r="P88" s="64"/>
      <c r="Q88" s="21"/>
      <c r="R88" s="21"/>
    </row>
    <row r="89" spans="1:18" ht="15.6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</row>
    <row r="90" spans="1:18" ht="15.6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</row>
    <row r="91" spans="1:18" ht="15.6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</row>
    <row r="92" spans="1:18">
      <c r="A92" s="232"/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</row>
    <row r="93" spans="1:18">
      <c r="A93" s="232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</row>
    <row r="94" spans="1:18">
      <c r="A94" s="232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</row>
  </sheetData>
  <mergeCells count="12">
    <mergeCell ref="G69:I69"/>
    <mergeCell ref="A1:R1"/>
    <mergeCell ref="A2:R2"/>
    <mergeCell ref="A3:R3"/>
    <mergeCell ref="G6:I6"/>
    <mergeCell ref="A31:R31"/>
    <mergeCell ref="A32:R32"/>
    <mergeCell ref="A33:R33"/>
    <mergeCell ref="G37:I37"/>
    <mergeCell ref="A63:R63"/>
    <mergeCell ref="A64:R64"/>
    <mergeCell ref="A65:R65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opLeftCell="A61" workbookViewId="0">
      <selection activeCell="D83" sqref="D83"/>
    </sheetView>
  </sheetViews>
  <sheetFormatPr defaultRowHeight="14.4"/>
  <cols>
    <col min="1" max="1" width="5.77734375" customWidth="1"/>
    <col min="2" max="2" width="24.88671875" customWidth="1"/>
    <col min="3" max="3" width="25" customWidth="1"/>
    <col min="4" max="4" width="8" customWidth="1"/>
    <col min="5" max="5" width="8.21875" customWidth="1"/>
    <col min="7" max="7" width="4.44140625" customWidth="1"/>
    <col min="8" max="8" width="4.33203125" customWidth="1"/>
    <col min="9" max="9" width="3.77734375" customWidth="1"/>
    <col min="10" max="10" width="3.6640625" customWidth="1"/>
    <col min="11" max="11" width="4.109375" customWidth="1"/>
    <col min="12" max="12" width="4.21875" customWidth="1"/>
    <col min="13" max="13" width="4" customWidth="1"/>
    <col min="14" max="14" width="3.6640625" customWidth="1"/>
    <col min="15" max="15" width="3.88671875" customWidth="1"/>
    <col min="16" max="16" width="3.77734375" customWidth="1"/>
    <col min="17" max="17" width="4.33203125" customWidth="1"/>
    <col min="18" max="18" width="4.6640625" customWidth="1"/>
  </cols>
  <sheetData>
    <row r="1" spans="1:18" ht="15.6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58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5.6">
      <c r="A5" s="28"/>
      <c r="B5" s="27" t="s">
        <v>188</v>
      </c>
      <c r="C5" s="27"/>
      <c r="D5" s="69"/>
      <c r="E5" s="70"/>
      <c r="F5" s="28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5.6">
      <c r="A6" s="28"/>
      <c r="B6" s="27"/>
      <c r="C6" s="27"/>
      <c r="D6" s="69"/>
      <c r="E6" s="70"/>
      <c r="F6" s="2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5.6">
      <c r="A7" s="34" t="s">
        <v>11</v>
      </c>
      <c r="B7" s="34" t="s">
        <v>14</v>
      </c>
      <c r="C7" s="34" t="s">
        <v>15</v>
      </c>
      <c r="D7" s="34" t="s">
        <v>6</v>
      </c>
      <c r="E7" s="34" t="s">
        <v>17</v>
      </c>
      <c r="F7" s="34" t="s">
        <v>36</v>
      </c>
      <c r="G7" s="308" t="s">
        <v>42</v>
      </c>
      <c r="H7" s="309"/>
      <c r="I7" s="310"/>
      <c r="J7" s="245" t="s">
        <v>662</v>
      </c>
      <c r="K7" s="246"/>
      <c r="L7" s="246"/>
      <c r="M7" s="246"/>
      <c r="N7" s="246"/>
      <c r="O7" s="246"/>
      <c r="P7" s="246"/>
      <c r="Q7" s="246"/>
      <c r="R7" s="247"/>
    </row>
    <row r="8" spans="1:18" ht="21">
      <c r="A8" s="35" t="s">
        <v>12</v>
      </c>
      <c r="B8" s="35"/>
      <c r="C8" s="35" t="s">
        <v>16</v>
      </c>
      <c r="D8" s="35" t="s">
        <v>35</v>
      </c>
      <c r="E8" s="35" t="s">
        <v>2</v>
      </c>
      <c r="F8" s="35" t="s">
        <v>37</v>
      </c>
      <c r="G8" s="74" t="s">
        <v>18</v>
      </c>
      <c r="H8" s="75" t="s">
        <v>19</v>
      </c>
      <c r="I8" s="76" t="s">
        <v>20</v>
      </c>
      <c r="J8" s="77" t="s">
        <v>21</v>
      </c>
      <c r="K8" s="75" t="s">
        <v>22</v>
      </c>
      <c r="L8" s="77" t="s">
        <v>23</v>
      </c>
      <c r="M8" s="75" t="s">
        <v>24</v>
      </c>
      <c r="N8" s="77" t="s">
        <v>25</v>
      </c>
      <c r="O8" s="75" t="s">
        <v>26</v>
      </c>
      <c r="P8" s="77" t="s">
        <v>27</v>
      </c>
      <c r="Q8" s="75" t="s">
        <v>28</v>
      </c>
      <c r="R8" s="75" t="s">
        <v>29</v>
      </c>
    </row>
    <row r="9" spans="1:18" ht="15.6">
      <c r="A9" s="85">
        <v>1</v>
      </c>
      <c r="B9" s="37" t="s">
        <v>712</v>
      </c>
      <c r="C9" s="16" t="s">
        <v>421</v>
      </c>
      <c r="D9" s="78">
        <v>30000</v>
      </c>
      <c r="E9" s="23" t="s">
        <v>264</v>
      </c>
      <c r="F9" s="19" t="s">
        <v>213</v>
      </c>
      <c r="G9" s="56"/>
      <c r="H9" s="16"/>
      <c r="I9" s="57"/>
      <c r="J9" s="58"/>
      <c r="K9" s="16"/>
      <c r="L9" s="58"/>
      <c r="M9" s="16"/>
      <c r="N9" s="58"/>
      <c r="O9" s="16"/>
      <c r="P9" s="58"/>
      <c r="Q9" s="16"/>
      <c r="R9" s="18"/>
    </row>
    <row r="10" spans="1:18" ht="15.6">
      <c r="A10" s="109"/>
      <c r="B10" s="23"/>
      <c r="C10" s="18" t="s">
        <v>449</v>
      </c>
      <c r="D10" s="78"/>
      <c r="E10" s="23"/>
      <c r="F10" s="19"/>
      <c r="G10" s="60"/>
      <c r="H10" s="18"/>
      <c r="I10" s="61"/>
      <c r="J10" s="27"/>
      <c r="K10" s="18"/>
      <c r="L10" s="27"/>
      <c r="M10" s="18"/>
      <c r="N10" s="27"/>
      <c r="O10" s="18"/>
      <c r="P10" s="27"/>
      <c r="Q10" s="18"/>
      <c r="R10" s="18"/>
    </row>
    <row r="11" spans="1:18" ht="15.6">
      <c r="A11" s="109"/>
      <c r="B11" s="23"/>
      <c r="C11" s="18" t="s">
        <v>450</v>
      </c>
      <c r="D11" s="78"/>
      <c r="E11" s="23"/>
      <c r="F11" s="19"/>
      <c r="G11" s="60"/>
      <c r="H11" s="18"/>
      <c r="I11" s="61"/>
      <c r="J11" s="27"/>
      <c r="K11" s="18"/>
      <c r="L11" s="27"/>
      <c r="M11" s="18"/>
      <c r="N11" s="27"/>
      <c r="O11" s="18"/>
      <c r="P11" s="27"/>
      <c r="Q11" s="18"/>
      <c r="R11" s="18"/>
    </row>
    <row r="12" spans="1:18" ht="15.6">
      <c r="A12" s="85">
        <v>2</v>
      </c>
      <c r="B12" s="37" t="s">
        <v>713</v>
      </c>
      <c r="C12" s="16" t="s">
        <v>421</v>
      </c>
      <c r="D12" s="55">
        <v>30000</v>
      </c>
      <c r="E12" s="37" t="s">
        <v>298</v>
      </c>
      <c r="F12" s="95" t="s">
        <v>213</v>
      </c>
      <c r="G12" s="56"/>
      <c r="H12" s="16"/>
      <c r="I12" s="57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>
      <c r="A13" s="109"/>
      <c r="B13" s="23"/>
      <c r="C13" s="18" t="s">
        <v>449</v>
      </c>
      <c r="D13" s="65"/>
      <c r="E13" s="23"/>
      <c r="F13" s="97"/>
      <c r="G13" s="60"/>
      <c r="H13" s="18"/>
      <c r="I13" s="61"/>
      <c r="J13" s="18"/>
      <c r="K13" s="18"/>
      <c r="L13" s="18"/>
      <c r="M13" s="18"/>
      <c r="N13" s="18"/>
      <c r="O13" s="18"/>
      <c r="P13" s="18"/>
      <c r="Q13" s="18"/>
      <c r="R13" s="18"/>
    </row>
    <row r="14" spans="1:18" ht="15.6">
      <c r="A14" s="22"/>
      <c r="B14" s="24"/>
      <c r="C14" s="21" t="s">
        <v>450</v>
      </c>
      <c r="D14" s="62"/>
      <c r="E14" s="24"/>
      <c r="F14" s="22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15.6">
      <c r="A15" s="109">
        <v>3</v>
      </c>
      <c r="B15" s="104" t="s">
        <v>714</v>
      </c>
      <c r="C15" s="16" t="s">
        <v>421</v>
      </c>
      <c r="D15" s="96">
        <v>50000</v>
      </c>
      <c r="E15" s="23" t="s">
        <v>772</v>
      </c>
      <c r="F15" s="97" t="s">
        <v>213</v>
      </c>
      <c r="G15" s="60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ht="15.6">
      <c r="A16" s="19"/>
      <c r="B16" s="99" t="s">
        <v>715</v>
      </c>
      <c r="C16" s="18" t="s">
        <v>449</v>
      </c>
      <c r="D16" s="81"/>
      <c r="E16" s="99"/>
      <c r="F16" s="97"/>
      <c r="G16" s="2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5.6">
      <c r="A17" s="109"/>
      <c r="B17" s="79"/>
      <c r="C17" s="21" t="s">
        <v>450</v>
      </c>
      <c r="D17" s="105"/>
      <c r="E17" s="79"/>
      <c r="F17" s="22"/>
      <c r="G17" s="64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5.6">
      <c r="A18" s="85">
        <v>4</v>
      </c>
      <c r="B18" s="37" t="s">
        <v>716</v>
      </c>
      <c r="C18" s="16" t="s">
        <v>421</v>
      </c>
      <c r="D18" s="65">
        <v>30000</v>
      </c>
      <c r="E18" s="23" t="s">
        <v>298</v>
      </c>
      <c r="F18" s="19" t="s">
        <v>213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5.6">
      <c r="A19" s="19"/>
      <c r="B19" s="23" t="s">
        <v>717</v>
      </c>
      <c r="C19" s="18" t="s">
        <v>449</v>
      </c>
      <c r="D19" s="65"/>
      <c r="E19" s="23"/>
      <c r="F19" s="19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15.6">
      <c r="A20" s="108"/>
      <c r="B20" s="24"/>
      <c r="C20" s="21" t="s">
        <v>450</v>
      </c>
      <c r="D20" s="86"/>
      <c r="E20" s="24"/>
      <c r="F20" s="22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5.6">
      <c r="A21" s="109">
        <v>5</v>
      </c>
      <c r="B21" s="37" t="s">
        <v>718</v>
      </c>
      <c r="C21" s="18" t="s">
        <v>451</v>
      </c>
      <c r="D21" s="78">
        <v>50000</v>
      </c>
      <c r="E21" s="23" t="s">
        <v>774</v>
      </c>
      <c r="F21" s="19" t="s">
        <v>213</v>
      </c>
      <c r="G21" s="60"/>
      <c r="H21" s="18"/>
      <c r="I21" s="61"/>
      <c r="J21" s="27"/>
      <c r="K21" s="18"/>
      <c r="L21" s="27"/>
      <c r="M21" s="18"/>
      <c r="N21" s="27"/>
      <c r="O21" s="18"/>
      <c r="P21" s="27"/>
      <c r="Q21" s="18"/>
      <c r="R21" s="61"/>
    </row>
    <row r="22" spans="1:18" ht="15.6">
      <c r="A22" s="85">
        <v>6</v>
      </c>
      <c r="B22" s="37" t="s">
        <v>719</v>
      </c>
      <c r="C22" s="16" t="s">
        <v>452</v>
      </c>
      <c r="D22" s="55">
        <v>25500</v>
      </c>
      <c r="E22" s="37" t="s">
        <v>298</v>
      </c>
      <c r="F22" s="17" t="s">
        <v>213</v>
      </c>
      <c r="G22" s="56"/>
      <c r="H22" s="16"/>
      <c r="I22" s="57"/>
      <c r="J22" s="58"/>
      <c r="K22" s="16"/>
      <c r="L22" s="58"/>
      <c r="M22" s="16"/>
      <c r="N22" s="58"/>
      <c r="O22" s="16"/>
      <c r="P22" s="58"/>
      <c r="Q22" s="16"/>
      <c r="R22" s="16"/>
    </row>
    <row r="23" spans="1:18" ht="15.6">
      <c r="A23" s="109"/>
      <c r="B23" s="23"/>
      <c r="C23" s="18" t="s">
        <v>449</v>
      </c>
      <c r="D23" s="65"/>
      <c r="E23" s="23"/>
      <c r="F23" s="19"/>
      <c r="G23" s="60"/>
      <c r="H23" s="18"/>
      <c r="I23" s="61"/>
      <c r="J23" s="27"/>
      <c r="K23" s="18"/>
      <c r="L23" s="27"/>
      <c r="M23" s="18"/>
      <c r="N23" s="27"/>
      <c r="O23" s="18"/>
      <c r="P23" s="27"/>
      <c r="Q23" s="18"/>
      <c r="R23" s="18"/>
    </row>
    <row r="24" spans="1:18" ht="15.6">
      <c r="A24" s="19"/>
      <c r="B24" s="24"/>
      <c r="C24" s="18" t="s">
        <v>450</v>
      </c>
      <c r="D24" s="62"/>
      <c r="E24" s="24"/>
      <c r="F24" s="22"/>
      <c r="G24" s="60"/>
      <c r="H24" s="18"/>
      <c r="I24" s="61"/>
      <c r="J24" s="27"/>
      <c r="K24" s="18"/>
      <c r="L24" s="27"/>
      <c r="M24" s="18"/>
      <c r="N24" s="27"/>
      <c r="O24" s="18"/>
      <c r="P24" s="27"/>
      <c r="Q24" s="18"/>
      <c r="R24" s="21"/>
    </row>
    <row r="25" spans="1:18" ht="15.6">
      <c r="A25" s="85">
        <v>7</v>
      </c>
      <c r="B25" s="37" t="s">
        <v>720</v>
      </c>
      <c r="C25" s="16" t="s">
        <v>452</v>
      </c>
      <c r="D25" s="78">
        <v>20000</v>
      </c>
      <c r="E25" s="23" t="s">
        <v>298</v>
      </c>
      <c r="F25" s="19" t="s">
        <v>213</v>
      </c>
      <c r="G25" s="56"/>
      <c r="H25" s="16"/>
      <c r="I25" s="57"/>
      <c r="J25" s="58"/>
      <c r="K25" s="16"/>
      <c r="L25" s="58"/>
      <c r="M25" s="16"/>
      <c r="N25" s="58"/>
      <c r="O25" s="16"/>
      <c r="P25" s="58"/>
      <c r="Q25" s="16"/>
      <c r="R25" s="61"/>
    </row>
    <row r="26" spans="1:18" ht="15.6">
      <c r="A26" s="109"/>
      <c r="B26" s="23" t="s">
        <v>721</v>
      </c>
      <c r="C26" s="18" t="s">
        <v>449</v>
      </c>
      <c r="D26" s="78"/>
      <c r="E26" s="23"/>
      <c r="F26" s="19"/>
      <c r="G26" s="60"/>
      <c r="H26" s="18"/>
      <c r="I26" s="61"/>
      <c r="J26" s="27"/>
      <c r="K26" s="18"/>
      <c r="L26" s="27"/>
      <c r="M26" s="18"/>
      <c r="N26" s="27"/>
      <c r="O26" s="18"/>
      <c r="P26" s="27"/>
      <c r="Q26" s="18"/>
      <c r="R26" s="61"/>
    </row>
    <row r="27" spans="1:18" ht="15.6">
      <c r="A27" s="22"/>
      <c r="B27" s="24"/>
      <c r="C27" s="21" t="s">
        <v>450</v>
      </c>
      <c r="D27" s="86"/>
      <c r="E27" s="24"/>
      <c r="F27" s="22"/>
      <c r="G27" s="63"/>
      <c r="H27" s="21"/>
      <c r="I27" s="39"/>
      <c r="J27" s="64"/>
      <c r="K27" s="21"/>
      <c r="L27" s="64"/>
      <c r="M27" s="21"/>
      <c r="N27" s="64"/>
      <c r="O27" s="21"/>
      <c r="P27" s="64"/>
      <c r="Q27" s="21"/>
      <c r="R27" s="21"/>
    </row>
    <row r="28" spans="1:18" ht="15.6">
      <c r="A28" s="85">
        <v>8</v>
      </c>
      <c r="B28" s="37" t="s">
        <v>775</v>
      </c>
      <c r="C28" s="16" t="s">
        <v>452</v>
      </c>
      <c r="D28" s="78">
        <v>50000</v>
      </c>
      <c r="E28" s="23" t="s">
        <v>298</v>
      </c>
      <c r="F28" s="19" t="s">
        <v>213</v>
      </c>
      <c r="G28" s="56"/>
      <c r="H28" s="16"/>
      <c r="I28" s="57"/>
      <c r="J28" s="58"/>
      <c r="K28" s="16"/>
      <c r="L28" s="58"/>
      <c r="M28" s="16"/>
      <c r="N28" s="58"/>
      <c r="O28" s="16"/>
      <c r="P28" s="58"/>
      <c r="Q28" s="16"/>
      <c r="R28" s="61"/>
    </row>
    <row r="29" spans="1:18" ht="15.6">
      <c r="A29" s="108"/>
      <c r="B29" s="217"/>
      <c r="C29" s="21" t="s">
        <v>449</v>
      </c>
      <c r="D29" s="221"/>
      <c r="E29" s="24"/>
      <c r="F29" s="22"/>
      <c r="G29" s="63"/>
      <c r="H29" s="21"/>
      <c r="I29" s="39"/>
      <c r="J29" s="64"/>
      <c r="K29" s="21"/>
      <c r="L29" s="64"/>
      <c r="M29" s="21"/>
      <c r="N29" s="64"/>
      <c r="O29" s="21"/>
      <c r="P29" s="64"/>
      <c r="Q29" s="21"/>
      <c r="R29" s="39"/>
    </row>
    <row r="30" spans="1:18" ht="15.6">
      <c r="A30" s="106"/>
      <c r="B30" s="250"/>
      <c r="C30" s="27"/>
      <c r="D30" s="78"/>
      <c r="E30" s="70"/>
      <c r="F30" s="2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15.6">
      <c r="A31" s="306" t="s">
        <v>13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 ht="15.6">
      <c r="A32" s="306" t="s">
        <v>540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5.6">
      <c r="A33" s="306" t="s">
        <v>43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</row>
    <row r="34" spans="1:18" ht="17.399999999999999">
      <c r="A34" s="43" t="s">
        <v>58</v>
      </c>
      <c r="B34" s="43"/>
      <c r="C34" s="44"/>
      <c r="D34" s="44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ht="15.6">
      <c r="A35" s="28"/>
      <c r="B35" s="27" t="s">
        <v>188</v>
      </c>
      <c r="C35" s="27"/>
      <c r="D35" s="69"/>
      <c r="E35" s="70"/>
      <c r="F35" s="2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5.6">
      <c r="A36" s="28"/>
      <c r="B36" s="27"/>
      <c r="C36" s="27"/>
      <c r="D36" s="69"/>
      <c r="E36" s="70"/>
      <c r="F36" s="28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5.6">
      <c r="A37" s="34" t="s">
        <v>11</v>
      </c>
      <c r="B37" s="34" t="s">
        <v>14</v>
      </c>
      <c r="C37" s="34" t="s">
        <v>15</v>
      </c>
      <c r="D37" s="34" t="s">
        <v>6</v>
      </c>
      <c r="E37" s="34" t="s">
        <v>17</v>
      </c>
      <c r="F37" s="34" t="s">
        <v>36</v>
      </c>
      <c r="G37" s="308" t="s">
        <v>42</v>
      </c>
      <c r="H37" s="309"/>
      <c r="I37" s="310"/>
      <c r="J37" s="245" t="s">
        <v>662</v>
      </c>
      <c r="K37" s="246"/>
      <c r="L37" s="246"/>
      <c r="M37" s="246"/>
      <c r="N37" s="246"/>
      <c r="O37" s="246"/>
      <c r="P37" s="246"/>
      <c r="Q37" s="246"/>
      <c r="R37" s="247"/>
    </row>
    <row r="38" spans="1:18" ht="21">
      <c r="A38" s="35" t="s">
        <v>12</v>
      </c>
      <c r="B38" s="35"/>
      <c r="C38" s="35" t="s">
        <v>16</v>
      </c>
      <c r="D38" s="35" t="s">
        <v>35</v>
      </c>
      <c r="E38" s="35" t="s">
        <v>2</v>
      </c>
      <c r="F38" s="35" t="s">
        <v>37</v>
      </c>
      <c r="G38" s="74" t="s">
        <v>18</v>
      </c>
      <c r="H38" s="75" t="s">
        <v>19</v>
      </c>
      <c r="I38" s="76" t="s">
        <v>20</v>
      </c>
      <c r="J38" s="77" t="s">
        <v>21</v>
      </c>
      <c r="K38" s="75" t="s">
        <v>22</v>
      </c>
      <c r="L38" s="77" t="s">
        <v>23</v>
      </c>
      <c r="M38" s="75" t="s">
        <v>24</v>
      </c>
      <c r="N38" s="77" t="s">
        <v>25</v>
      </c>
      <c r="O38" s="75" t="s">
        <v>26</v>
      </c>
      <c r="P38" s="77" t="s">
        <v>27</v>
      </c>
      <c r="Q38" s="75" t="s">
        <v>28</v>
      </c>
      <c r="R38" s="75" t="s">
        <v>29</v>
      </c>
    </row>
    <row r="39" spans="1:18" ht="15.6">
      <c r="A39" s="85">
        <v>9</v>
      </c>
      <c r="B39" s="37" t="s">
        <v>722</v>
      </c>
      <c r="C39" s="16" t="s">
        <v>452</v>
      </c>
      <c r="D39" s="78">
        <v>40000</v>
      </c>
      <c r="E39" s="23" t="s">
        <v>298</v>
      </c>
      <c r="F39" s="19" t="s">
        <v>213</v>
      </c>
      <c r="G39" s="56"/>
      <c r="H39" s="16"/>
      <c r="I39" s="57"/>
      <c r="J39" s="58"/>
      <c r="K39" s="16"/>
      <c r="L39" s="58"/>
      <c r="M39" s="16"/>
      <c r="N39" s="58"/>
      <c r="O39" s="16"/>
      <c r="P39" s="58"/>
      <c r="Q39" s="16"/>
      <c r="R39" s="18"/>
    </row>
    <row r="40" spans="1:18" ht="15.6">
      <c r="A40" s="109"/>
      <c r="B40" s="23" t="s">
        <v>723</v>
      </c>
      <c r="C40" s="18" t="s">
        <v>449</v>
      </c>
      <c r="D40" s="78"/>
      <c r="E40" s="23"/>
      <c r="F40" s="19"/>
      <c r="G40" s="60"/>
      <c r="H40" s="18"/>
      <c r="I40" s="61"/>
      <c r="J40" s="27"/>
      <c r="K40" s="18"/>
      <c r="L40" s="27"/>
      <c r="M40" s="18"/>
      <c r="N40" s="27"/>
      <c r="O40" s="18"/>
      <c r="P40" s="27"/>
      <c r="Q40" s="18"/>
      <c r="R40" s="18"/>
    </row>
    <row r="41" spans="1:18" ht="15.6">
      <c r="A41" s="22"/>
      <c r="B41" s="24"/>
      <c r="C41" s="21" t="s">
        <v>450</v>
      </c>
      <c r="D41" s="86"/>
      <c r="E41" s="24"/>
      <c r="F41" s="22"/>
      <c r="G41" s="63"/>
      <c r="H41" s="21"/>
      <c r="I41" s="39"/>
      <c r="J41" s="64"/>
      <c r="K41" s="21"/>
      <c r="L41" s="64"/>
      <c r="M41" s="21"/>
      <c r="N41" s="64"/>
      <c r="O41" s="21"/>
      <c r="P41" s="64"/>
      <c r="Q41" s="21"/>
      <c r="R41" s="21"/>
    </row>
    <row r="42" spans="1:18" ht="15.6">
      <c r="A42" s="85">
        <v>10</v>
      </c>
      <c r="B42" s="37" t="s">
        <v>724</v>
      </c>
      <c r="C42" s="16" t="s">
        <v>452</v>
      </c>
      <c r="D42" s="55">
        <v>30000</v>
      </c>
      <c r="E42" s="37" t="s">
        <v>298</v>
      </c>
      <c r="F42" s="95" t="s">
        <v>213</v>
      </c>
      <c r="G42" s="56"/>
      <c r="H42" s="16"/>
      <c r="I42" s="57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5.6">
      <c r="A43" s="109"/>
      <c r="B43" s="23" t="s">
        <v>725</v>
      </c>
      <c r="C43" s="18" t="s">
        <v>449</v>
      </c>
      <c r="D43" s="65"/>
      <c r="E43" s="23"/>
      <c r="F43" s="97"/>
      <c r="G43" s="60"/>
      <c r="H43" s="18"/>
      <c r="I43" s="61"/>
      <c r="J43" s="18"/>
      <c r="K43" s="18"/>
      <c r="L43" s="18"/>
      <c r="M43" s="18"/>
      <c r="N43" s="18"/>
      <c r="O43" s="18"/>
      <c r="P43" s="18"/>
      <c r="Q43" s="18"/>
      <c r="R43" s="18"/>
    </row>
    <row r="44" spans="1:18" ht="15.6">
      <c r="A44" s="22"/>
      <c r="B44" s="24"/>
      <c r="C44" s="21" t="s">
        <v>450</v>
      </c>
      <c r="D44" s="62"/>
      <c r="E44" s="24"/>
      <c r="F44" s="2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  <row r="45" spans="1:18" ht="15.6">
      <c r="A45" s="109">
        <v>11</v>
      </c>
      <c r="B45" s="104" t="s">
        <v>726</v>
      </c>
      <c r="C45" s="16" t="s">
        <v>452</v>
      </c>
      <c r="D45" s="96">
        <v>30000</v>
      </c>
      <c r="E45" s="23" t="s">
        <v>298</v>
      </c>
      <c r="F45" s="97" t="s">
        <v>213</v>
      </c>
      <c r="G45" s="60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 ht="15.6">
      <c r="A46" s="19"/>
      <c r="B46" s="99"/>
      <c r="C46" s="18" t="s">
        <v>449</v>
      </c>
      <c r="D46" s="81"/>
      <c r="E46" s="99"/>
      <c r="F46" s="97"/>
      <c r="G46" s="27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ht="15.6">
      <c r="A47" s="109"/>
      <c r="B47" s="79"/>
      <c r="C47" s="21" t="s">
        <v>450</v>
      </c>
      <c r="D47" s="105"/>
      <c r="E47" s="79"/>
      <c r="F47" s="22"/>
      <c r="G47" s="64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</row>
    <row r="48" spans="1:18" ht="15.6">
      <c r="A48" s="85">
        <v>12</v>
      </c>
      <c r="B48" s="37" t="s">
        <v>727</v>
      </c>
      <c r="C48" s="16" t="s">
        <v>452</v>
      </c>
      <c r="D48" s="65">
        <v>26850</v>
      </c>
      <c r="E48" s="23" t="s">
        <v>298</v>
      </c>
      <c r="F48" s="19" t="s">
        <v>213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 ht="15.6">
      <c r="A49" s="108"/>
      <c r="B49" s="24" t="s">
        <v>208</v>
      </c>
      <c r="C49" s="18" t="s">
        <v>449</v>
      </c>
      <c r="D49" s="86"/>
      <c r="E49" s="24"/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</row>
    <row r="50" spans="1:18" ht="15.6">
      <c r="A50" s="109">
        <v>13</v>
      </c>
      <c r="B50" s="37" t="s">
        <v>728</v>
      </c>
      <c r="C50" s="16" t="s">
        <v>452</v>
      </c>
      <c r="D50" s="78">
        <v>30000</v>
      </c>
      <c r="E50" s="23" t="s">
        <v>298</v>
      </c>
      <c r="F50" s="19" t="s">
        <v>213</v>
      </c>
      <c r="G50" s="60"/>
      <c r="H50" s="18"/>
      <c r="I50" s="61"/>
      <c r="J50" s="27"/>
      <c r="K50" s="18"/>
      <c r="L50" s="27"/>
      <c r="M50" s="18"/>
      <c r="N50" s="27"/>
      <c r="O50" s="18"/>
      <c r="P50" s="27"/>
      <c r="Q50" s="18"/>
      <c r="R50" s="61"/>
    </row>
    <row r="51" spans="1:18" ht="15.6">
      <c r="A51" s="109"/>
      <c r="B51" s="23" t="s">
        <v>210</v>
      </c>
      <c r="C51" s="18" t="s">
        <v>449</v>
      </c>
      <c r="D51" s="78"/>
      <c r="E51" s="23"/>
      <c r="F51" s="19"/>
      <c r="G51" s="60"/>
      <c r="H51" s="18"/>
      <c r="I51" s="61"/>
      <c r="J51" s="27"/>
      <c r="K51" s="18"/>
      <c r="L51" s="27"/>
      <c r="M51" s="18"/>
      <c r="N51" s="27"/>
      <c r="O51" s="18"/>
      <c r="P51" s="27"/>
      <c r="Q51" s="18"/>
      <c r="R51" s="61"/>
    </row>
    <row r="52" spans="1:18" ht="15.6">
      <c r="A52" s="22"/>
      <c r="B52" s="24"/>
      <c r="C52" s="21" t="s">
        <v>450</v>
      </c>
      <c r="D52" s="86"/>
      <c r="E52" s="24"/>
      <c r="F52" s="22"/>
      <c r="G52" s="63"/>
      <c r="H52" s="21"/>
      <c r="I52" s="39"/>
      <c r="J52" s="64"/>
      <c r="K52" s="21"/>
      <c r="L52" s="64"/>
      <c r="M52" s="21"/>
      <c r="N52" s="64"/>
      <c r="O52" s="21"/>
      <c r="P52" s="64"/>
      <c r="Q52" s="21"/>
      <c r="R52" s="21"/>
    </row>
    <row r="53" spans="1:18" ht="15.6">
      <c r="A53" s="85">
        <v>14</v>
      </c>
      <c r="B53" s="37" t="s">
        <v>211</v>
      </c>
      <c r="C53" s="16" t="s">
        <v>452</v>
      </c>
      <c r="D53" s="55">
        <v>20000</v>
      </c>
      <c r="E53" s="37" t="s">
        <v>776</v>
      </c>
      <c r="F53" s="17" t="s">
        <v>213</v>
      </c>
      <c r="G53" s="56"/>
      <c r="H53" s="16"/>
      <c r="I53" s="57"/>
      <c r="J53" s="58"/>
      <c r="K53" s="16"/>
      <c r="L53" s="58"/>
      <c r="M53" s="16"/>
      <c r="N53" s="58"/>
      <c r="O53" s="16"/>
      <c r="P53" s="58"/>
      <c r="Q53" s="16"/>
      <c r="R53" s="16"/>
    </row>
    <row r="54" spans="1:18" ht="15.6">
      <c r="A54" s="109"/>
      <c r="B54" s="23"/>
      <c r="C54" s="18" t="s">
        <v>449</v>
      </c>
      <c r="D54" s="65"/>
      <c r="E54" s="23" t="s">
        <v>777</v>
      </c>
      <c r="F54" s="19"/>
      <c r="G54" s="60"/>
      <c r="H54" s="18"/>
      <c r="I54" s="61"/>
      <c r="J54" s="27"/>
      <c r="K54" s="18"/>
      <c r="L54" s="27"/>
      <c r="M54" s="18"/>
      <c r="N54" s="27"/>
      <c r="O54" s="18"/>
      <c r="P54" s="27"/>
      <c r="Q54" s="18"/>
      <c r="R54" s="18"/>
    </row>
    <row r="55" spans="1:18" ht="15.6">
      <c r="A55" s="22"/>
      <c r="B55" s="24"/>
      <c r="C55" s="21" t="s">
        <v>450</v>
      </c>
      <c r="D55" s="62"/>
      <c r="E55" s="24"/>
      <c r="F55" s="22"/>
      <c r="G55" s="63"/>
      <c r="H55" s="21"/>
      <c r="I55" s="39"/>
      <c r="J55" s="64"/>
      <c r="K55" s="21"/>
      <c r="L55" s="64"/>
      <c r="M55" s="21"/>
      <c r="N55" s="64"/>
      <c r="O55" s="21"/>
      <c r="P55" s="64"/>
      <c r="Q55" s="21"/>
      <c r="R55" s="21"/>
    </row>
    <row r="56" spans="1:18" ht="15.6">
      <c r="A56" s="85">
        <v>15</v>
      </c>
      <c r="B56" s="37" t="s">
        <v>773</v>
      </c>
      <c r="C56" s="16" t="s">
        <v>452</v>
      </c>
      <c r="D56" s="55">
        <v>20000</v>
      </c>
      <c r="E56" s="37" t="s">
        <v>298</v>
      </c>
      <c r="F56" s="17" t="s">
        <v>213</v>
      </c>
      <c r="G56" s="56"/>
      <c r="H56" s="16"/>
      <c r="I56" s="57"/>
      <c r="J56" s="58"/>
      <c r="K56" s="16"/>
      <c r="L56" s="58"/>
      <c r="M56" s="16"/>
      <c r="N56" s="58"/>
      <c r="O56" s="16"/>
      <c r="P56" s="58"/>
      <c r="Q56" s="16"/>
      <c r="R56" s="16"/>
    </row>
    <row r="57" spans="1:18" ht="15.6">
      <c r="A57" s="109"/>
      <c r="B57" s="23"/>
      <c r="C57" s="18" t="s">
        <v>449</v>
      </c>
      <c r="D57" s="65"/>
      <c r="E57" s="23"/>
      <c r="F57" s="19"/>
      <c r="G57" s="60"/>
      <c r="H57" s="18"/>
      <c r="I57" s="61"/>
      <c r="J57" s="27"/>
      <c r="K57" s="18"/>
      <c r="L57" s="27"/>
      <c r="M57" s="18"/>
      <c r="N57" s="27"/>
      <c r="O57" s="18"/>
      <c r="P57" s="27"/>
      <c r="Q57" s="18"/>
      <c r="R57" s="18"/>
    </row>
    <row r="58" spans="1:18" ht="15.6">
      <c r="A58" s="22"/>
      <c r="B58" s="24"/>
      <c r="C58" s="21" t="s">
        <v>450</v>
      </c>
      <c r="D58" s="62"/>
      <c r="E58" s="24"/>
      <c r="F58" s="22"/>
      <c r="G58" s="63"/>
      <c r="H58" s="21"/>
      <c r="I58" s="39"/>
      <c r="J58" s="64"/>
      <c r="K58" s="21"/>
      <c r="L58" s="64"/>
      <c r="M58" s="21"/>
      <c r="N58" s="64"/>
      <c r="O58" s="21"/>
      <c r="P58" s="64"/>
      <c r="Q58" s="21"/>
      <c r="R58" s="21"/>
    </row>
    <row r="59" spans="1:18" ht="15.6">
      <c r="A59" s="28"/>
      <c r="B59" s="70"/>
      <c r="C59" s="27"/>
      <c r="D59" s="107"/>
      <c r="E59" s="70"/>
      <c r="F59" s="28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5.6">
      <c r="A60" s="28"/>
      <c r="B60" s="70"/>
      <c r="C60" s="27"/>
      <c r="D60" s="107"/>
      <c r="E60" s="70"/>
      <c r="F60" s="28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04"/>
    </row>
    <row r="61" spans="1:18" ht="15.6">
      <c r="A61" s="306" t="s">
        <v>13</v>
      </c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</row>
    <row r="62" spans="1:18" ht="15.6">
      <c r="A62" s="306" t="s">
        <v>540</v>
      </c>
      <c r="B62" s="306"/>
      <c r="C62" s="306"/>
      <c r="D62" s="306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</row>
    <row r="63" spans="1:18" ht="15.6">
      <c r="A63" s="306" t="s">
        <v>43</v>
      </c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</row>
    <row r="64" spans="1:18" ht="17.399999999999999">
      <c r="A64" s="43" t="s">
        <v>58</v>
      </c>
      <c r="B64" s="43"/>
      <c r="C64" s="44"/>
      <c r="D64" s="44"/>
      <c r="E64" s="45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6"/>
    </row>
    <row r="65" spans="1:18" ht="15.6">
      <c r="A65" s="28"/>
      <c r="B65" s="27" t="s">
        <v>212</v>
      </c>
      <c r="C65" s="27"/>
      <c r="D65" s="69"/>
      <c r="E65" s="70"/>
      <c r="F65" s="28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ht="15.6">
      <c r="A66" s="28"/>
      <c r="B66" s="27"/>
      <c r="C66" s="27"/>
      <c r="D66" s="69"/>
      <c r="E66" s="70"/>
      <c r="F66" s="28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5.6">
      <c r="A67" s="34" t="s">
        <v>11</v>
      </c>
      <c r="B67" s="34" t="s">
        <v>14</v>
      </c>
      <c r="C67" s="34" t="s">
        <v>15</v>
      </c>
      <c r="D67" s="34" t="s">
        <v>6</v>
      </c>
      <c r="E67" s="34" t="s">
        <v>17</v>
      </c>
      <c r="F67" s="34" t="s">
        <v>36</v>
      </c>
      <c r="G67" s="308" t="s">
        <v>42</v>
      </c>
      <c r="H67" s="309"/>
      <c r="I67" s="310"/>
      <c r="J67" s="245" t="s">
        <v>662</v>
      </c>
      <c r="K67" s="246"/>
      <c r="L67" s="246"/>
      <c r="M67" s="246"/>
      <c r="N67" s="246"/>
      <c r="O67" s="246"/>
      <c r="P67" s="246"/>
      <c r="Q67" s="246"/>
      <c r="R67" s="247"/>
    </row>
    <row r="68" spans="1:18" ht="21">
      <c r="A68" s="35" t="s">
        <v>12</v>
      </c>
      <c r="B68" s="35"/>
      <c r="C68" s="35" t="s">
        <v>16</v>
      </c>
      <c r="D68" s="35" t="s">
        <v>35</v>
      </c>
      <c r="E68" s="35" t="s">
        <v>2</v>
      </c>
      <c r="F68" s="35" t="s">
        <v>37</v>
      </c>
      <c r="G68" s="74" t="s">
        <v>18</v>
      </c>
      <c r="H68" s="75" t="s">
        <v>19</v>
      </c>
      <c r="I68" s="76" t="s">
        <v>20</v>
      </c>
      <c r="J68" s="77" t="s">
        <v>21</v>
      </c>
      <c r="K68" s="75" t="s">
        <v>22</v>
      </c>
      <c r="L68" s="77" t="s">
        <v>23</v>
      </c>
      <c r="M68" s="75" t="s">
        <v>24</v>
      </c>
      <c r="N68" s="77" t="s">
        <v>25</v>
      </c>
      <c r="O68" s="75" t="s">
        <v>26</v>
      </c>
      <c r="P68" s="77" t="s">
        <v>27</v>
      </c>
      <c r="Q68" s="75" t="s">
        <v>28</v>
      </c>
      <c r="R68" s="75" t="s">
        <v>29</v>
      </c>
    </row>
    <row r="69" spans="1:18" ht="15.6">
      <c r="A69" s="85">
        <v>1</v>
      </c>
      <c r="B69" s="37" t="s">
        <v>202</v>
      </c>
      <c r="C69" s="16" t="s">
        <v>453</v>
      </c>
      <c r="D69" s="55">
        <v>150000</v>
      </c>
      <c r="E69" s="37" t="s">
        <v>779</v>
      </c>
      <c r="F69" s="17" t="s">
        <v>213</v>
      </c>
      <c r="G69" s="56"/>
      <c r="H69" s="16"/>
      <c r="I69" s="57"/>
      <c r="J69" s="58"/>
      <c r="K69" s="16"/>
      <c r="L69" s="58"/>
      <c r="M69" s="16"/>
      <c r="N69" s="58"/>
      <c r="O69" s="16"/>
      <c r="P69" s="58"/>
      <c r="Q69" s="16"/>
      <c r="R69" s="16"/>
    </row>
    <row r="70" spans="1:18" ht="15.6">
      <c r="A70" s="109"/>
      <c r="B70" s="23"/>
      <c r="C70" s="18" t="s">
        <v>454</v>
      </c>
      <c r="D70" s="65"/>
      <c r="E70" s="23" t="s">
        <v>778</v>
      </c>
      <c r="F70" s="19"/>
      <c r="G70" s="60"/>
      <c r="H70" s="18"/>
      <c r="I70" s="61"/>
      <c r="J70" s="27"/>
      <c r="K70" s="18"/>
      <c r="L70" s="27"/>
      <c r="M70" s="18"/>
      <c r="N70" s="27"/>
      <c r="O70" s="18"/>
      <c r="P70" s="27"/>
      <c r="Q70" s="18"/>
      <c r="R70" s="18"/>
    </row>
    <row r="71" spans="1:18" ht="15.6">
      <c r="A71" s="109"/>
      <c r="B71" s="23"/>
      <c r="C71" s="18" t="s">
        <v>455</v>
      </c>
      <c r="D71" s="65"/>
      <c r="E71" s="23"/>
      <c r="F71" s="19"/>
      <c r="G71" s="60"/>
      <c r="H71" s="18"/>
      <c r="I71" s="61"/>
      <c r="J71" s="27"/>
      <c r="K71" s="18"/>
      <c r="L71" s="27"/>
      <c r="M71" s="18"/>
      <c r="N71" s="27"/>
      <c r="O71" s="18"/>
      <c r="P71" s="27"/>
      <c r="Q71" s="18"/>
      <c r="R71" s="18"/>
    </row>
    <row r="72" spans="1:18" ht="15.6">
      <c r="A72" s="109"/>
      <c r="B72" s="23"/>
      <c r="C72" s="18" t="s">
        <v>456</v>
      </c>
      <c r="D72" s="65"/>
      <c r="E72" s="23"/>
      <c r="F72" s="19"/>
      <c r="G72" s="60"/>
      <c r="H72" s="18"/>
      <c r="I72" s="61"/>
      <c r="J72" s="27"/>
      <c r="K72" s="18"/>
      <c r="L72" s="27"/>
      <c r="M72" s="18"/>
      <c r="N72" s="27"/>
      <c r="O72" s="18"/>
      <c r="P72" s="27"/>
      <c r="Q72" s="18"/>
      <c r="R72" s="18"/>
    </row>
    <row r="73" spans="1:18" ht="15.6">
      <c r="A73" s="22"/>
      <c r="B73" s="24"/>
      <c r="C73" s="21" t="s">
        <v>457</v>
      </c>
      <c r="D73" s="62"/>
      <c r="E73" s="24"/>
      <c r="F73" s="22"/>
      <c r="G73" s="63"/>
      <c r="H73" s="21"/>
      <c r="I73" s="39"/>
      <c r="J73" s="64"/>
      <c r="K73" s="21"/>
      <c r="L73" s="64"/>
      <c r="M73" s="21"/>
      <c r="N73" s="64"/>
      <c r="O73" s="21"/>
      <c r="P73" s="64"/>
      <c r="Q73" s="21"/>
      <c r="R73" s="21"/>
    </row>
    <row r="74" spans="1:18" ht="15.6">
      <c r="A74" s="106"/>
      <c r="B74" s="70"/>
      <c r="C74" s="27"/>
      <c r="D74" s="111"/>
      <c r="E74" s="70"/>
      <c r="F74" s="28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</row>
    <row r="75" spans="1:18" ht="15.6">
      <c r="A75" s="28"/>
      <c r="B75" s="70"/>
      <c r="C75" s="27"/>
      <c r="D75" s="107"/>
      <c r="E75" s="70"/>
      <c r="F75" s="28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</row>
    <row r="76" spans="1:18" ht="15.6">
      <c r="A76" s="306"/>
      <c r="B76" s="306"/>
      <c r="C76" s="306"/>
      <c r="D76" s="306"/>
      <c r="E76" s="306"/>
      <c r="F76" s="306"/>
      <c r="G76" s="306"/>
      <c r="H76" s="306"/>
      <c r="I76" s="306"/>
      <c r="J76" s="306"/>
      <c r="K76" s="306"/>
      <c r="L76" s="306"/>
      <c r="M76" s="306"/>
      <c r="N76" s="306"/>
      <c r="O76" s="306"/>
      <c r="P76" s="306"/>
      <c r="Q76" s="306"/>
      <c r="R76" s="306"/>
    </row>
    <row r="77" spans="1:18" ht="15.6">
      <c r="A77" s="306"/>
      <c r="B77" s="306"/>
      <c r="C77" s="306"/>
      <c r="D77" s="306"/>
      <c r="E77" s="306"/>
      <c r="F77" s="306"/>
      <c r="G77" s="306"/>
      <c r="H77" s="306"/>
      <c r="I77" s="306"/>
      <c r="J77" s="306"/>
      <c r="K77" s="306"/>
      <c r="L77" s="306"/>
      <c r="M77" s="306"/>
      <c r="N77" s="306"/>
      <c r="O77" s="306"/>
      <c r="P77" s="306"/>
      <c r="Q77" s="306"/>
      <c r="R77" s="306"/>
    </row>
    <row r="78" spans="1:18" ht="15.6">
      <c r="A78" s="306"/>
      <c r="B78" s="306"/>
      <c r="C78" s="306"/>
      <c r="D78" s="306"/>
      <c r="E78" s="306"/>
      <c r="F78" s="306"/>
      <c r="G78" s="306"/>
      <c r="H78" s="306"/>
      <c r="I78" s="306"/>
      <c r="J78" s="306"/>
      <c r="K78" s="306"/>
      <c r="L78" s="306"/>
      <c r="M78" s="306"/>
      <c r="N78" s="306"/>
      <c r="O78" s="306"/>
      <c r="P78" s="306"/>
      <c r="Q78" s="306"/>
      <c r="R78" s="306"/>
    </row>
    <row r="79" spans="1:18" ht="17.399999999999999">
      <c r="A79" s="43"/>
      <c r="B79" s="43"/>
      <c r="C79" s="44"/>
      <c r="D79" s="44"/>
      <c r="E79" s="45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6"/>
    </row>
    <row r="80" spans="1:18" ht="15.6">
      <c r="A80" s="28"/>
      <c r="B80" s="27"/>
      <c r="C80" s="27"/>
      <c r="D80" s="69"/>
      <c r="E80" s="70"/>
      <c r="F80" s="28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1:18" ht="15.6">
      <c r="A81" s="106"/>
      <c r="B81" s="70"/>
      <c r="C81" s="27"/>
      <c r="D81" s="107"/>
      <c r="E81" s="70"/>
      <c r="F81" s="28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8" ht="15.6">
      <c r="A82" s="106"/>
      <c r="B82" s="70"/>
      <c r="C82" s="27"/>
      <c r="D82" s="107"/>
      <c r="E82" s="70"/>
      <c r="F82" s="28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1:18" ht="15.6">
      <c r="A83" s="106"/>
      <c r="B83" s="70"/>
      <c r="C83" s="27"/>
      <c r="D83" s="107"/>
      <c r="E83" s="70"/>
      <c r="F83" s="28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1:18" ht="15.6">
      <c r="A84" s="106"/>
      <c r="B84" s="70"/>
      <c r="C84" s="27"/>
      <c r="D84" s="107"/>
      <c r="E84" s="70"/>
      <c r="F84" s="28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1:18" ht="15.6">
      <c r="A85" s="106"/>
      <c r="B85" s="70"/>
      <c r="C85" s="27"/>
      <c r="D85" s="111"/>
      <c r="E85" s="70"/>
      <c r="F85" s="28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1:18" ht="15.6">
      <c r="A86" s="28"/>
      <c r="B86" s="70"/>
      <c r="C86" s="27"/>
      <c r="D86" s="107"/>
      <c r="E86" s="70"/>
      <c r="F86" s="28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</row>
    <row r="87" spans="1:18" ht="15.6">
      <c r="A87" s="106"/>
      <c r="B87" s="70"/>
      <c r="C87" s="27"/>
      <c r="D87" s="107"/>
      <c r="E87" s="70"/>
      <c r="F87" s="28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pans="1:18" ht="15.6">
      <c r="A88" s="28"/>
      <c r="B88" s="70"/>
      <c r="C88" s="27"/>
      <c r="D88" s="110"/>
      <c r="E88" s="70"/>
      <c r="F88" s="28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</row>
    <row r="89" spans="1:18" ht="15.6">
      <c r="A89" s="106"/>
      <c r="B89" s="70"/>
      <c r="C89" s="27"/>
      <c r="D89" s="111"/>
      <c r="E89" s="70"/>
      <c r="F89" s="28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</row>
    <row r="90" spans="1:18" ht="15.6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205"/>
    </row>
  </sheetData>
  <mergeCells count="15">
    <mergeCell ref="A76:R76"/>
    <mergeCell ref="A77:R77"/>
    <mergeCell ref="A78:R78"/>
    <mergeCell ref="A33:R33"/>
    <mergeCell ref="G37:I37"/>
    <mergeCell ref="A61:R61"/>
    <mergeCell ref="A62:R62"/>
    <mergeCell ref="A63:R63"/>
    <mergeCell ref="G67:I67"/>
    <mergeCell ref="A32:R32"/>
    <mergeCell ref="A1:R1"/>
    <mergeCell ref="A2:R2"/>
    <mergeCell ref="A3:R3"/>
    <mergeCell ref="G7:I7"/>
    <mergeCell ref="A31:R31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opLeftCell="A16" workbookViewId="0">
      <selection activeCell="C29" sqref="C29"/>
    </sheetView>
  </sheetViews>
  <sheetFormatPr defaultRowHeight="14.4"/>
  <cols>
    <col min="1" max="1" width="5.21875" customWidth="1"/>
    <col min="2" max="2" width="26.109375" customWidth="1"/>
    <col min="3" max="3" width="24.109375" customWidth="1"/>
    <col min="4" max="4" width="8.6640625" customWidth="1"/>
    <col min="5" max="5" width="7.77734375" customWidth="1"/>
    <col min="7" max="7" width="4.21875" customWidth="1"/>
    <col min="8" max="9" width="4.33203125" customWidth="1"/>
    <col min="10" max="10" width="4.109375" customWidth="1"/>
    <col min="11" max="11" width="4.44140625" customWidth="1"/>
    <col min="12" max="12" width="3.88671875" customWidth="1"/>
    <col min="13" max="14" width="4" customWidth="1"/>
    <col min="15" max="15" width="4.44140625" customWidth="1"/>
    <col min="16" max="16" width="4" customWidth="1"/>
    <col min="17" max="17" width="3.88671875" customWidth="1"/>
    <col min="18" max="18" width="4.44140625" customWidth="1"/>
  </cols>
  <sheetData>
    <row r="1" spans="1:18" ht="15.6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58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5.6">
      <c r="A5" s="28"/>
      <c r="B5" s="27" t="s">
        <v>229</v>
      </c>
      <c r="C5" s="27"/>
      <c r="D5" s="69"/>
      <c r="E5" s="70"/>
      <c r="F5" s="28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15.6">
      <c r="A6" s="28"/>
      <c r="B6" s="27"/>
      <c r="C6" s="27"/>
      <c r="D6" s="69"/>
      <c r="E6" s="70"/>
      <c r="F6" s="2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5.6">
      <c r="A7" s="34" t="s">
        <v>11</v>
      </c>
      <c r="B7" s="34" t="s">
        <v>14</v>
      </c>
      <c r="C7" s="34" t="s">
        <v>15</v>
      </c>
      <c r="D7" s="34" t="s">
        <v>6</v>
      </c>
      <c r="E7" s="34" t="s">
        <v>17</v>
      </c>
      <c r="F7" s="34" t="s">
        <v>36</v>
      </c>
      <c r="G7" s="308" t="s">
        <v>42</v>
      </c>
      <c r="H7" s="309"/>
      <c r="I7" s="310"/>
      <c r="J7" s="245" t="s">
        <v>662</v>
      </c>
      <c r="K7" s="246"/>
      <c r="L7" s="246"/>
      <c r="M7" s="246"/>
      <c r="N7" s="246"/>
      <c r="O7" s="246"/>
      <c r="P7" s="246"/>
      <c r="Q7" s="246"/>
      <c r="R7" s="247"/>
    </row>
    <row r="8" spans="1:18" ht="21">
      <c r="A8" s="35" t="s">
        <v>12</v>
      </c>
      <c r="B8" s="35"/>
      <c r="C8" s="35" t="s">
        <v>16</v>
      </c>
      <c r="D8" s="35" t="s">
        <v>35</v>
      </c>
      <c r="E8" s="35" t="s">
        <v>2</v>
      </c>
      <c r="F8" s="35" t="s">
        <v>37</v>
      </c>
      <c r="G8" s="74" t="s">
        <v>18</v>
      </c>
      <c r="H8" s="75" t="s">
        <v>19</v>
      </c>
      <c r="I8" s="76" t="s">
        <v>20</v>
      </c>
      <c r="J8" s="77" t="s">
        <v>21</v>
      </c>
      <c r="K8" s="75" t="s">
        <v>22</v>
      </c>
      <c r="L8" s="77" t="s">
        <v>23</v>
      </c>
      <c r="M8" s="75" t="s">
        <v>24</v>
      </c>
      <c r="N8" s="77" t="s">
        <v>25</v>
      </c>
      <c r="O8" s="75" t="s">
        <v>26</v>
      </c>
      <c r="P8" s="77" t="s">
        <v>27</v>
      </c>
      <c r="Q8" s="75" t="s">
        <v>28</v>
      </c>
      <c r="R8" s="75" t="s">
        <v>29</v>
      </c>
    </row>
    <row r="9" spans="1:18" ht="15.6">
      <c r="A9" s="189">
        <v>1</v>
      </c>
      <c r="B9" s="214" t="s">
        <v>214</v>
      </c>
      <c r="C9" s="113" t="s">
        <v>421</v>
      </c>
      <c r="D9" s="114">
        <v>10000</v>
      </c>
      <c r="E9" s="37" t="s">
        <v>79</v>
      </c>
      <c r="F9" s="17" t="s">
        <v>213</v>
      </c>
      <c r="G9" s="56"/>
      <c r="H9" s="16"/>
      <c r="I9" s="57"/>
      <c r="J9" s="58"/>
      <c r="K9" s="16"/>
      <c r="L9" s="58"/>
      <c r="M9" s="16"/>
      <c r="N9" s="58"/>
      <c r="O9" s="16"/>
      <c r="P9" s="58"/>
      <c r="Q9" s="16"/>
      <c r="R9" s="16"/>
    </row>
    <row r="10" spans="1:18" ht="15.6">
      <c r="A10" s="191"/>
      <c r="B10" s="218" t="s">
        <v>215</v>
      </c>
      <c r="C10" s="113" t="s">
        <v>422</v>
      </c>
      <c r="D10" s="114"/>
      <c r="E10" s="23"/>
      <c r="F10" s="19"/>
      <c r="G10" s="60"/>
      <c r="H10" s="18"/>
      <c r="I10" s="61"/>
      <c r="J10" s="27"/>
      <c r="K10" s="18"/>
      <c r="L10" s="27"/>
      <c r="M10" s="18"/>
      <c r="N10" s="27"/>
      <c r="O10" s="18"/>
      <c r="P10" s="27"/>
      <c r="Q10" s="18"/>
      <c r="R10" s="18"/>
    </row>
    <row r="11" spans="1:18" ht="15.6">
      <c r="A11" s="62"/>
      <c r="B11" s="24"/>
      <c r="C11" s="115"/>
      <c r="D11" s="62"/>
      <c r="E11" s="24"/>
      <c r="F11" s="22"/>
      <c r="G11" s="63"/>
      <c r="H11" s="21"/>
      <c r="I11" s="39"/>
      <c r="J11" s="64"/>
      <c r="K11" s="21"/>
      <c r="L11" s="64"/>
      <c r="M11" s="21"/>
      <c r="N11" s="64"/>
      <c r="O11" s="21"/>
      <c r="P11" s="64"/>
      <c r="Q11" s="21"/>
      <c r="R11" s="21"/>
    </row>
    <row r="12" spans="1:18" ht="15.6">
      <c r="A12" s="189">
        <v>2</v>
      </c>
      <c r="B12" s="207" t="s">
        <v>729</v>
      </c>
      <c r="C12" s="47" t="s">
        <v>731</v>
      </c>
      <c r="D12" s="124">
        <v>20000</v>
      </c>
      <c r="E12" s="37" t="s">
        <v>79</v>
      </c>
      <c r="F12" s="17" t="s">
        <v>213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>
      <c r="A13" s="19"/>
      <c r="B13" s="208" t="s">
        <v>730</v>
      </c>
      <c r="C13" s="47" t="s">
        <v>428</v>
      </c>
      <c r="D13" s="65"/>
      <c r="E13" s="23"/>
      <c r="F13" s="19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ht="15.6">
      <c r="A14" s="19"/>
      <c r="B14" s="121"/>
      <c r="C14" s="47" t="s">
        <v>429</v>
      </c>
      <c r="D14" s="65"/>
      <c r="E14" s="23"/>
      <c r="F14" s="19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15.6">
      <c r="A15" s="94"/>
      <c r="B15" s="94"/>
      <c r="C15" s="129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</row>
    <row r="16" spans="1:18" ht="15.6">
      <c r="A16" s="127">
        <v>3</v>
      </c>
      <c r="B16" s="208" t="s">
        <v>220</v>
      </c>
      <c r="C16" s="91" t="s">
        <v>430</v>
      </c>
      <c r="D16" s="92">
        <v>80000</v>
      </c>
      <c r="E16" s="91" t="s">
        <v>79</v>
      </c>
      <c r="F16" s="125" t="s">
        <v>213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</row>
    <row r="17" spans="1:18" ht="15.6">
      <c r="A17" s="126"/>
      <c r="B17" s="126"/>
      <c r="C17" s="126" t="s">
        <v>431</v>
      </c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</row>
    <row r="18" spans="1:18" ht="15.6">
      <c r="A18" s="126"/>
      <c r="B18" s="126"/>
      <c r="C18" s="94" t="s">
        <v>432</v>
      </c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 ht="15.6">
      <c r="A19" s="127">
        <v>4</v>
      </c>
      <c r="B19" s="207" t="s">
        <v>218</v>
      </c>
      <c r="C19" s="249" t="s">
        <v>733</v>
      </c>
      <c r="D19" s="92">
        <v>100000</v>
      </c>
      <c r="E19" s="91" t="s">
        <v>79</v>
      </c>
      <c r="F19" s="125" t="s">
        <v>213</v>
      </c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</row>
    <row r="20" spans="1:18" ht="15.6">
      <c r="A20" s="119"/>
      <c r="B20" s="208" t="s">
        <v>732</v>
      </c>
      <c r="C20" s="249" t="s">
        <v>734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</row>
    <row r="21" spans="1:18" ht="15.6">
      <c r="A21" s="93"/>
      <c r="B21" s="93"/>
      <c r="C21" s="248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</row>
    <row r="22" spans="1:18" ht="15.6">
      <c r="A22" s="154">
        <v>5</v>
      </c>
      <c r="B22" s="208" t="s">
        <v>216</v>
      </c>
      <c r="C22" s="126" t="s">
        <v>735</v>
      </c>
      <c r="D22" s="155">
        <v>80000</v>
      </c>
      <c r="E22" s="126" t="s">
        <v>79</v>
      </c>
      <c r="F22" s="139" t="s">
        <v>213</v>
      </c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</row>
    <row r="23" spans="1:18" ht="15.6">
      <c r="A23" s="119"/>
      <c r="B23" s="208" t="s">
        <v>217</v>
      </c>
      <c r="C23" s="126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</row>
    <row r="24" spans="1:18" ht="15.6">
      <c r="A24" s="119"/>
      <c r="B24" s="126"/>
      <c r="C24" s="126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</row>
    <row r="25" spans="1:18" ht="15.6">
      <c r="A25" s="93"/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</row>
    <row r="26" spans="1:18" ht="15.6">
      <c r="A26" s="112"/>
      <c r="B26" s="8"/>
      <c r="C26" s="8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</row>
    <row r="27" spans="1:18" ht="15.6">
      <c r="A27" s="112"/>
      <c r="B27" s="8"/>
      <c r="C27" s="8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</row>
    <row r="28" spans="1:18" ht="15.6">
      <c r="A28" s="112"/>
      <c r="B28" s="8"/>
      <c r="C28" s="8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</row>
    <row r="29" spans="1:18" ht="15.6">
      <c r="A29" s="112"/>
      <c r="B29" s="8"/>
      <c r="C29" s="8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</row>
    <row r="30" spans="1:18" ht="15.6">
      <c r="A30" s="112"/>
      <c r="B30" s="8"/>
      <c r="C30" s="8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42"/>
    </row>
    <row r="31" spans="1:18" ht="15.6">
      <c r="A31" s="307" t="s">
        <v>13</v>
      </c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</row>
    <row r="32" spans="1:18" ht="15.6">
      <c r="A32" s="306" t="s">
        <v>57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5.6">
      <c r="A33" s="306" t="s">
        <v>43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</row>
    <row r="34" spans="1:18" ht="17.399999999999999">
      <c r="A34" s="43" t="s">
        <v>58</v>
      </c>
      <c r="B34" s="43"/>
      <c r="C34" s="44"/>
      <c r="D34" s="44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ht="15.6">
      <c r="A35" s="28"/>
      <c r="B35" s="27" t="s">
        <v>229</v>
      </c>
      <c r="C35" s="27"/>
      <c r="D35" s="69"/>
      <c r="E35" s="70"/>
      <c r="F35" s="2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5.6">
      <c r="A36" s="28"/>
      <c r="B36" s="27"/>
      <c r="C36" s="27"/>
      <c r="D36" s="69"/>
      <c r="E36" s="70"/>
      <c r="F36" s="28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5.6">
      <c r="A37" s="34" t="s">
        <v>11</v>
      </c>
      <c r="B37" s="34" t="s">
        <v>14</v>
      </c>
      <c r="C37" s="34" t="s">
        <v>15</v>
      </c>
      <c r="D37" s="34" t="s">
        <v>6</v>
      </c>
      <c r="E37" s="34" t="s">
        <v>17</v>
      </c>
      <c r="F37" s="34" t="s">
        <v>36</v>
      </c>
      <c r="G37" s="308" t="s">
        <v>38</v>
      </c>
      <c r="H37" s="309"/>
      <c r="I37" s="310"/>
      <c r="J37" s="245" t="s">
        <v>89</v>
      </c>
      <c r="K37" s="246"/>
      <c r="L37" s="246"/>
      <c r="M37" s="246"/>
      <c r="N37" s="246"/>
      <c r="O37" s="246"/>
      <c r="P37" s="246"/>
      <c r="Q37" s="246"/>
      <c r="R37" s="247"/>
    </row>
    <row r="38" spans="1:18" ht="21">
      <c r="A38" s="35" t="s">
        <v>12</v>
      </c>
      <c r="B38" s="35"/>
      <c r="C38" s="35" t="s">
        <v>16</v>
      </c>
      <c r="D38" s="35" t="s">
        <v>35</v>
      </c>
      <c r="E38" s="35" t="s">
        <v>2</v>
      </c>
      <c r="F38" s="35" t="s">
        <v>37</v>
      </c>
      <c r="G38" s="74" t="s">
        <v>18</v>
      </c>
      <c r="H38" s="75" t="s">
        <v>19</v>
      </c>
      <c r="I38" s="76" t="s">
        <v>20</v>
      </c>
      <c r="J38" s="77" t="s">
        <v>21</v>
      </c>
      <c r="K38" s="75" t="s">
        <v>22</v>
      </c>
      <c r="L38" s="77" t="s">
        <v>23</v>
      </c>
      <c r="M38" s="75" t="s">
        <v>24</v>
      </c>
      <c r="N38" s="77" t="s">
        <v>25</v>
      </c>
      <c r="O38" s="75" t="s">
        <v>26</v>
      </c>
      <c r="P38" s="77" t="s">
        <v>27</v>
      </c>
      <c r="Q38" s="75" t="s">
        <v>28</v>
      </c>
      <c r="R38" s="75" t="s">
        <v>29</v>
      </c>
    </row>
    <row r="39" spans="1:18" ht="15.6">
      <c r="A39" s="189">
        <v>6</v>
      </c>
      <c r="B39" s="233" t="s">
        <v>221</v>
      </c>
      <c r="C39" s="131" t="s">
        <v>435</v>
      </c>
      <c r="D39" s="41">
        <v>50000</v>
      </c>
      <c r="E39" s="37" t="s">
        <v>79</v>
      </c>
      <c r="F39" s="17" t="s">
        <v>213</v>
      </c>
      <c r="G39" s="56"/>
      <c r="H39" s="16"/>
      <c r="I39" s="57"/>
      <c r="J39" s="58"/>
      <c r="K39" s="16"/>
      <c r="L39" s="58"/>
      <c r="M39" s="16"/>
      <c r="N39" s="58"/>
      <c r="O39" s="16"/>
      <c r="P39" s="58"/>
      <c r="Q39" s="16"/>
      <c r="R39" s="16"/>
    </row>
    <row r="40" spans="1:18" ht="15.6">
      <c r="A40" s="191"/>
      <c r="B40" s="234" t="s">
        <v>736</v>
      </c>
      <c r="C40" s="132" t="s">
        <v>436</v>
      </c>
      <c r="D40" s="114"/>
      <c r="E40" s="23"/>
      <c r="F40" s="19"/>
      <c r="G40" s="60"/>
      <c r="H40" s="18"/>
      <c r="I40" s="61"/>
      <c r="J40" s="27"/>
      <c r="K40" s="18"/>
      <c r="L40" s="27"/>
      <c r="M40" s="18"/>
      <c r="N40" s="27"/>
      <c r="O40" s="18"/>
      <c r="P40" s="27"/>
      <c r="Q40" s="18"/>
      <c r="R40" s="18"/>
    </row>
    <row r="41" spans="1:18" ht="15.6">
      <c r="A41" s="191"/>
      <c r="B41" s="23"/>
      <c r="C41" s="126" t="s">
        <v>437</v>
      </c>
      <c r="D41" s="114"/>
      <c r="E41" s="23"/>
      <c r="F41" s="19"/>
      <c r="G41" s="60"/>
      <c r="H41" s="18"/>
      <c r="I41" s="61"/>
      <c r="J41" s="27"/>
      <c r="K41" s="18"/>
      <c r="L41" s="27"/>
      <c r="M41" s="18"/>
      <c r="N41" s="27"/>
      <c r="O41" s="18"/>
      <c r="P41" s="27"/>
      <c r="Q41" s="18"/>
      <c r="R41" s="18"/>
    </row>
    <row r="42" spans="1:18" ht="15.6">
      <c r="A42" s="62"/>
      <c r="B42" s="24"/>
      <c r="C42" s="94" t="s">
        <v>438</v>
      </c>
      <c r="D42" s="133"/>
      <c r="E42" s="24"/>
      <c r="F42" s="22"/>
      <c r="G42" s="63"/>
      <c r="H42" s="21"/>
      <c r="I42" s="39"/>
      <c r="J42" s="64"/>
      <c r="K42" s="21"/>
      <c r="L42" s="64"/>
      <c r="M42" s="21"/>
      <c r="N42" s="64"/>
      <c r="O42" s="21"/>
      <c r="P42" s="64"/>
      <c r="Q42" s="21"/>
      <c r="R42" s="21"/>
    </row>
    <row r="43" spans="1:18" ht="15.6">
      <c r="A43" s="189">
        <v>7</v>
      </c>
      <c r="B43" s="233" t="s">
        <v>737</v>
      </c>
      <c r="C43" s="122" t="s">
        <v>423</v>
      </c>
      <c r="D43" s="134">
        <v>50000</v>
      </c>
      <c r="E43" s="37" t="s">
        <v>79</v>
      </c>
      <c r="F43" s="17" t="s">
        <v>213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5.6">
      <c r="A44" s="191"/>
      <c r="B44" s="234" t="s">
        <v>738</v>
      </c>
      <c r="C44" s="123" t="s">
        <v>424</v>
      </c>
      <c r="D44" s="135"/>
      <c r="E44" s="23"/>
      <c r="F44" s="19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 ht="15.6">
      <c r="A45" s="59"/>
      <c r="B45" s="208" t="s">
        <v>739</v>
      </c>
      <c r="C45" s="123" t="s">
        <v>425</v>
      </c>
      <c r="D45" s="136"/>
      <c r="E45" s="23"/>
      <c r="F45" s="1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 ht="15.6">
      <c r="A46" s="59"/>
      <c r="B46" s="121"/>
      <c r="C46" s="123" t="s">
        <v>426</v>
      </c>
      <c r="D46" s="136"/>
      <c r="E46" s="23"/>
      <c r="F46" s="19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ht="15.6">
      <c r="A47" s="192">
        <v>8</v>
      </c>
      <c r="B47" s="233" t="s">
        <v>740</v>
      </c>
      <c r="C47" s="122" t="s">
        <v>423</v>
      </c>
      <c r="D47" s="138">
        <v>50000</v>
      </c>
      <c r="E47" s="91" t="s">
        <v>79</v>
      </c>
      <c r="F47" s="125" t="s">
        <v>213</v>
      </c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</row>
    <row r="48" spans="1:18" ht="15.6">
      <c r="A48" s="190"/>
      <c r="B48" s="234" t="s">
        <v>224</v>
      </c>
      <c r="C48" s="123" t="s">
        <v>424</v>
      </c>
      <c r="D48" s="123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</row>
    <row r="49" spans="1:18" ht="15.6">
      <c r="A49" s="190"/>
      <c r="B49" s="151"/>
      <c r="C49" s="123" t="s">
        <v>425</v>
      </c>
      <c r="D49" s="123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</row>
    <row r="50" spans="1:18" ht="15.6">
      <c r="A50" s="190"/>
      <c r="B50" s="151"/>
      <c r="C50" s="123" t="s">
        <v>426</v>
      </c>
      <c r="D50" s="123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</row>
    <row r="51" spans="1:18" ht="15.6">
      <c r="A51" s="192">
        <v>9</v>
      </c>
      <c r="B51" s="233" t="s">
        <v>741</v>
      </c>
      <c r="C51" s="91" t="s">
        <v>435</v>
      </c>
      <c r="D51" s="138">
        <v>30000</v>
      </c>
      <c r="E51" s="91" t="s">
        <v>79</v>
      </c>
      <c r="F51" s="125" t="s">
        <v>213</v>
      </c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</row>
    <row r="52" spans="1:18" ht="15.6">
      <c r="A52" s="194"/>
      <c r="B52" s="208" t="s">
        <v>742</v>
      </c>
      <c r="C52" s="126" t="s">
        <v>443</v>
      </c>
      <c r="D52" s="118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</row>
    <row r="53" spans="1:18" ht="15.6">
      <c r="A53" s="195"/>
      <c r="B53" s="93"/>
      <c r="C53" s="94" t="s">
        <v>444</v>
      </c>
      <c r="D53" s="128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</row>
    <row r="54" spans="1:18" ht="15.6">
      <c r="A54" s="154">
        <v>10</v>
      </c>
      <c r="B54" s="207" t="s">
        <v>743</v>
      </c>
      <c r="C54" s="137" t="s">
        <v>445</v>
      </c>
      <c r="D54" s="138">
        <v>100000</v>
      </c>
      <c r="E54" s="91" t="s">
        <v>79</v>
      </c>
      <c r="F54" s="139" t="s">
        <v>213</v>
      </c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</row>
    <row r="55" spans="1:18" ht="15.6">
      <c r="A55" s="119"/>
      <c r="B55" s="208" t="s">
        <v>226</v>
      </c>
      <c r="C55" s="126" t="s">
        <v>446</v>
      </c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</row>
    <row r="56" spans="1:18" ht="15.6">
      <c r="A56" s="93"/>
      <c r="B56" s="93"/>
      <c r="C56" s="94" t="s">
        <v>448</v>
      </c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</row>
    <row r="57" spans="1:18" ht="15.6">
      <c r="A57" s="154">
        <v>11</v>
      </c>
      <c r="B57" s="207" t="s">
        <v>744</v>
      </c>
      <c r="C57" s="137" t="s">
        <v>746</v>
      </c>
      <c r="D57" s="138">
        <v>30000</v>
      </c>
      <c r="E57" s="91" t="s">
        <v>79</v>
      </c>
      <c r="F57" s="139" t="s">
        <v>213</v>
      </c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</row>
    <row r="58" spans="1:18" ht="15.6">
      <c r="A58" s="119"/>
      <c r="B58" s="208" t="s">
        <v>745</v>
      </c>
      <c r="C58" s="126" t="s">
        <v>446</v>
      </c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</row>
    <row r="59" spans="1:18" ht="15.6">
      <c r="A59" s="93"/>
      <c r="B59" s="93"/>
      <c r="C59" s="94" t="s">
        <v>448</v>
      </c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</row>
    <row r="60" spans="1:18" ht="15.6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205"/>
    </row>
  </sheetData>
  <mergeCells count="8">
    <mergeCell ref="A33:R33"/>
    <mergeCell ref="G37:I37"/>
    <mergeCell ref="A1:R1"/>
    <mergeCell ref="A2:R2"/>
    <mergeCell ref="A3:R3"/>
    <mergeCell ref="G7:I7"/>
    <mergeCell ref="A31:R31"/>
    <mergeCell ref="A32:R32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topLeftCell="A88" workbookViewId="0">
      <selection activeCell="M95" sqref="M95"/>
    </sheetView>
  </sheetViews>
  <sheetFormatPr defaultRowHeight="14.4"/>
  <cols>
    <col min="1" max="1" width="5.88671875" customWidth="1"/>
    <col min="2" max="2" width="26.21875" customWidth="1"/>
    <col min="3" max="3" width="21.21875" customWidth="1"/>
    <col min="4" max="4" width="9.6640625" customWidth="1"/>
    <col min="5" max="5" width="8" customWidth="1"/>
    <col min="7" max="7" width="3.77734375" customWidth="1"/>
    <col min="8" max="8" width="3.33203125" customWidth="1"/>
    <col min="9" max="9" width="3.77734375" customWidth="1"/>
    <col min="10" max="11" width="4.21875" customWidth="1"/>
    <col min="12" max="12" width="4" customWidth="1"/>
    <col min="13" max="13" width="3.33203125" customWidth="1"/>
    <col min="14" max="14" width="3.5546875" customWidth="1"/>
    <col min="15" max="15" width="3.77734375" customWidth="1"/>
    <col min="16" max="16" width="3.6640625" customWidth="1"/>
    <col min="17" max="17" width="3.21875" customWidth="1"/>
    <col min="18" max="18" width="3.44140625" customWidth="1"/>
  </cols>
  <sheetData>
    <row r="1" spans="1:18" ht="15.6">
      <c r="A1" s="306" t="s">
        <v>13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</row>
    <row r="2" spans="1:18" ht="15.6">
      <c r="A2" s="306" t="s">
        <v>540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8" ht="15.6">
      <c r="A3" s="306" t="s">
        <v>43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</row>
    <row r="4" spans="1:18" ht="17.399999999999999">
      <c r="A4" s="43" t="s">
        <v>251</v>
      </c>
      <c r="B4" s="43"/>
      <c r="C4" s="44"/>
      <c r="D4" s="44"/>
      <c r="E4" s="45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6"/>
    </row>
    <row r="5" spans="1:18" ht="17.399999999999999">
      <c r="A5" s="43"/>
      <c r="B5" s="43" t="s">
        <v>231</v>
      </c>
      <c r="C5" s="140" t="s">
        <v>252</v>
      </c>
      <c r="D5" s="140"/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6"/>
    </row>
    <row r="6" spans="1:18" ht="17.399999999999999">
      <c r="A6" s="43"/>
      <c r="B6" s="43"/>
      <c r="C6" s="140" t="s">
        <v>253</v>
      </c>
      <c r="D6" s="140"/>
      <c r="E6" s="45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6"/>
    </row>
    <row r="7" spans="1:18" ht="17.399999999999999">
      <c r="A7" s="43"/>
      <c r="B7" s="43"/>
      <c r="C7" s="140" t="s">
        <v>254</v>
      </c>
      <c r="D7" s="140"/>
      <c r="E7" s="45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6"/>
    </row>
    <row r="8" spans="1:18" ht="17.399999999999999">
      <c r="A8" s="43"/>
      <c r="B8" s="43"/>
      <c r="C8" s="140" t="s">
        <v>255</v>
      </c>
      <c r="D8" s="140"/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6"/>
    </row>
    <row r="9" spans="1:18" ht="15.6">
      <c r="A9" s="28"/>
      <c r="B9" s="27" t="s">
        <v>256</v>
      </c>
      <c r="C9" s="27"/>
      <c r="D9" s="69"/>
      <c r="E9" s="70"/>
      <c r="F9" s="28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5.6">
      <c r="A10" s="28"/>
      <c r="B10" s="27"/>
      <c r="C10" s="27"/>
      <c r="D10" s="69"/>
      <c r="E10" s="70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5.6">
      <c r="A11" s="34" t="s">
        <v>11</v>
      </c>
      <c r="B11" s="34" t="s">
        <v>14</v>
      </c>
      <c r="C11" s="34" t="s">
        <v>15</v>
      </c>
      <c r="D11" s="34" t="s">
        <v>6</v>
      </c>
      <c r="E11" s="34" t="s">
        <v>17</v>
      </c>
      <c r="F11" s="34" t="s">
        <v>36</v>
      </c>
      <c r="G11" s="308" t="s">
        <v>42</v>
      </c>
      <c r="H11" s="309"/>
      <c r="I11" s="310"/>
      <c r="J11" s="245" t="s">
        <v>662</v>
      </c>
      <c r="K11" s="246"/>
      <c r="L11" s="246"/>
      <c r="M11" s="246"/>
      <c r="N11" s="246"/>
      <c r="O11" s="246"/>
      <c r="P11" s="246"/>
      <c r="Q11" s="246"/>
      <c r="R11" s="247"/>
    </row>
    <row r="12" spans="1:18" ht="21">
      <c r="A12" s="35" t="s">
        <v>12</v>
      </c>
      <c r="B12" s="35"/>
      <c r="C12" s="35" t="s">
        <v>16</v>
      </c>
      <c r="D12" s="35" t="s">
        <v>35</v>
      </c>
      <c r="E12" s="35" t="s">
        <v>2</v>
      </c>
      <c r="F12" s="35" t="s">
        <v>37</v>
      </c>
      <c r="G12" s="74" t="s">
        <v>18</v>
      </c>
      <c r="H12" s="75" t="s">
        <v>19</v>
      </c>
      <c r="I12" s="76" t="s">
        <v>20</v>
      </c>
      <c r="J12" s="77" t="s">
        <v>21</v>
      </c>
      <c r="K12" s="75" t="s">
        <v>22</v>
      </c>
      <c r="L12" s="77" t="s">
        <v>23</v>
      </c>
      <c r="M12" s="75" t="s">
        <v>24</v>
      </c>
      <c r="N12" s="77" t="s">
        <v>25</v>
      </c>
      <c r="O12" s="75" t="s">
        <v>26</v>
      </c>
      <c r="P12" s="77" t="s">
        <v>27</v>
      </c>
      <c r="Q12" s="75" t="s">
        <v>28</v>
      </c>
      <c r="R12" s="75" t="s">
        <v>29</v>
      </c>
    </row>
    <row r="13" spans="1:18" ht="15.6">
      <c r="A13" s="85">
        <v>1</v>
      </c>
      <c r="B13" s="241" t="s">
        <v>535</v>
      </c>
      <c r="C13" s="131" t="s">
        <v>771</v>
      </c>
      <c r="D13" s="41">
        <v>25000</v>
      </c>
      <c r="E13" s="37" t="s">
        <v>79</v>
      </c>
      <c r="F13" s="17" t="s">
        <v>213</v>
      </c>
      <c r="G13" s="56"/>
      <c r="H13" s="16"/>
      <c r="I13" s="57"/>
      <c r="J13" s="58"/>
      <c r="K13" s="16"/>
      <c r="L13" s="58"/>
      <c r="M13" s="16"/>
      <c r="N13" s="58"/>
      <c r="O13" s="16"/>
      <c r="P13" s="58"/>
      <c r="Q13" s="16"/>
      <c r="R13" s="16"/>
    </row>
    <row r="14" spans="1:18" ht="15.6">
      <c r="A14" s="109"/>
      <c r="B14" s="242" t="s">
        <v>770</v>
      </c>
      <c r="C14" s="132"/>
      <c r="D14" s="114"/>
      <c r="E14" s="23"/>
      <c r="F14" s="19"/>
      <c r="G14" s="60"/>
      <c r="H14" s="18"/>
      <c r="I14" s="61"/>
      <c r="J14" s="27"/>
      <c r="K14" s="18"/>
      <c r="L14" s="27"/>
      <c r="M14" s="18"/>
      <c r="N14" s="27"/>
      <c r="O14" s="18"/>
      <c r="P14" s="27"/>
      <c r="Q14" s="18"/>
      <c r="R14" s="18"/>
    </row>
    <row r="15" spans="1:18" ht="15.6">
      <c r="A15" s="109"/>
      <c r="B15" s="23"/>
      <c r="C15" s="126"/>
      <c r="D15" s="114"/>
      <c r="E15" s="23"/>
      <c r="F15" s="19"/>
      <c r="G15" s="60"/>
      <c r="H15" s="18"/>
      <c r="I15" s="61"/>
      <c r="J15" s="27"/>
      <c r="K15" s="18"/>
      <c r="L15" s="27"/>
      <c r="M15" s="18"/>
      <c r="N15" s="27"/>
      <c r="O15" s="18"/>
      <c r="P15" s="27"/>
      <c r="Q15" s="18"/>
      <c r="R15" s="18"/>
    </row>
    <row r="16" spans="1:18" ht="15.6">
      <c r="A16" s="22"/>
      <c r="B16" s="24"/>
      <c r="C16" s="94"/>
      <c r="D16" s="133"/>
      <c r="E16" s="24"/>
      <c r="F16" s="22"/>
      <c r="G16" s="63"/>
      <c r="H16" s="21"/>
      <c r="I16" s="39"/>
      <c r="J16" s="64"/>
      <c r="K16" s="21"/>
      <c r="L16" s="64"/>
      <c r="M16" s="21"/>
      <c r="N16" s="64"/>
      <c r="O16" s="21"/>
      <c r="P16" s="64"/>
      <c r="Q16" s="21"/>
      <c r="R16" s="21"/>
    </row>
    <row r="17" spans="1:18" ht="15.6">
      <c r="A17" s="106"/>
      <c r="B17" s="141"/>
      <c r="C17" s="8"/>
      <c r="D17" s="111"/>
      <c r="E17" s="70"/>
      <c r="F17" s="28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15.6">
      <c r="A18" s="106"/>
      <c r="B18" s="141"/>
      <c r="C18" s="8"/>
      <c r="D18" s="111"/>
      <c r="E18" s="70"/>
      <c r="F18" s="28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ht="15.6">
      <c r="A19" s="28"/>
      <c r="B19" s="112"/>
      <c r="C19" s="8"/>
      <c r="D19" s="107"/>
      <c r="E19" s="70"/>
      <c r="F19" s="28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5.6">
      <c r="A20" s="28"/>
      <c r="B20" s="112"/>
      <c r="C20" s="8"/>
      <c r="D20" s="107"/>
      <c r="E20" s="70"/>
      <c r="F20" s="28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5.6">
      <c r="A21" s="28"/>
      <c r="B21" s="112"/>
      <c r="C21" s="8"/>
      <c r="D21" s="107"/>
      <c r="E21" s="70"/>
      <c r="F21" s="28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5.6">
      <c r="A22" s="28"/>
      <c r="B22" s="112"/>
      <c r="C22" s="8"/>
      <c r="D22" s="107"/>
      <c r="E22" s="70"/>
      <c r="F22" s="28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15.6">
      <c r="A23" s="28"/>
      <c r="B23" s="112"/>
      <c r="C23" s="8"/>
      <c r="D23" s="107"/>
      <c r="E23" s="70"/>
      <c r="F23" s="28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5.6">
      <c r="A24" s="28"/>
      <c r="B24" s="112"/>
      <c r="C24" s="8"/>
      <c r="D24" s="107"/>
      <c r="E24" s="70"/>
      <c r="F24" s="28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ht="15.6">
      <c r="A25" s="28"/>
      <c r="B25" s="117"/>
      <c r="C25" s="8"/>
      <c r="D25" s="107"/>
      <c r="E25" s="70"/>
      <c r="F25" s="28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ht="15.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8" ht="15.6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8" ht="15.6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 spans="1:18" ht="15.6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18" ht="15.6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205"/>
    </row>
    <row r="31" spans="1:18" ht="15.6">
      <c r="A31" s="306" t="s">
        <v>13</v>
      </c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</row>
    <row r="32" spans="1:18" ht="15.6">
      <c r="A32" s="306" t="s">
        <v>540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</row>
    <row r="33" spans="1:18" ht="15.6">
      <c r="A33" s="306" t="s">
        <v>43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</row>
    <row r="34" spans="1:18" ht="17.399999999999999">
      <c r="A34" s="43" t="s">
        <v>251</v>
      </c>
      <c r="B34" s="43"/>
      <c r="C34" s="44"/>
      <c r="D34" s="44"/>
      <c r="E34" s="45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6"/>
    </row>
    <row r="35" spans="1:18" ht="17.399999999999999">
      <c r="A35" s="43"/>
      <c r="B35" s="43" t="s">
        <v>231</v>
      </c>
      <c r="C35" s="140" t="s">
        <v>252</v>
      </c>
      <c r="D35" s="140"/>
      <c r="E35" s="45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6"/>
    </row>
    <row r="36" spans="1:18" ht="17.399999999999999">
      <c r="A36" s="43"/>
      <c r="B36" s="43"/>
      <c r="C36" s="140" t="s">
        <v>253</v>
      </c>
      <c r="D36" s="140"/>
      <c r="E36" s="45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6"/>
    </row>
    <row r="37" spans="1:18" ht="17.399999999999999">
      <c r="A37" s="43"/>
      <c r="B37" s="43"/>
      <c r="C37" s="140" t="s">
        <v>254</v>
      </c>
      <c r="D37" s="140"/>
      <c r="E37" s="45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6"/>
    </row>
    <row r="38" spans="1:18" ht="17.399999999999999">
      <c r="A38" s="43"/>
      <c r="B38" s="43"/>
      <c r="C38" s="140" t="s">
        <v>255</v>
      </c>
      <c r="D38" s="140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6"/>
    </row>
    <row r="39" spans="1:18" ht="15.6">
      <c r="A39" s="28"/>
      <c r="B39" s="27" t="s">
        <v>300</v>
      </c>
      <c r="C39" s="27"/>
      <c r="D39" s="69"/>
      <c r="E39" s="70"/>
      <c r="F39" s="28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15.6">
      <c r="A40" s="34" t="s">
        <v>11</v>
      </c>
      <c r="B40" s="34" t="s">
        <v>14</v>
      </c>
      <c r="C40" s="34" t="s">
        <v>15</v>
      </c>
      <c r="D40" s="34" t="s">
        <v>6</v>
      </c>
      <c r="E40" s="34" t="s">
        <v>17</v>
      </c>
      <c r="F40" s="34" t="s">
        <v>36</v>
      </c>
      <c r="G40" s="308" t="s">
        <v>42</v>
      </c>
      <c r="H40" s="309"/>
      <c r="I40" s="310"/>
      <c r="J40" s="245" t="s">
        <v>662</v>
      </c>
      <c r="K40" s="246"/>
      <c r="L40" s="246"/>
      <c r="M40" s="246"/>
      <c r="N40" s="246"/>
      <c r="O40" s="246"/>
      <c r="P40" s="246"/>
      <c r="Q40" s="246"/>
      <c r="R40" s="247"/>
    </row>
    <row r="41" spans="1:18" ht="21">
      <c r="A41" s="35" t="s">
        <v>12</v>
      </c>
      <c r="B41" s="35"/>
      <c r="C41" s="35" t="s">
        <v>16</v>
      </c>
      <c r="D41" s="35" t="s">
        <v>35</v>
      </c>
      <c r="E41" s="35" t="s">
        <v>2</v>
      </c>
      <c r="F41" s="35" t="s">
        <v>37</v>
      </c>
      <c r="G41" s="74" t="s">
        <v>18</v>
      </c>
      <c r="H41" s="75" t="s">
        <v>19</v>
      </c>
      <c r="I41" s="76" t="s">
        <v>20</v>
      </c>
      <c r="J41" s="77" t="s">
        <v>21</v>
      </c>
      <c r="K41" s="75" t="s">
        <v>22</v>
      </c>
      <c r="L41" s="77" t="s">
        <v>23</v>
      </c>
      <c r="M41" s="75" t="s">
        <v>24</v>
      </c>
      <c r="N41" s="77" t="s">
        <v>25</v>
      </c>
      <c r="O41" s="75" t="s">
        <v>26</v>
      </c>
      <c r="P41" s="77" t="s">
        <v>27</v>
      </c>
      <c r="Q41" s="75" t="s">
        <v>28</v>
      </c>
      <c r="R41" s="75" t="s">
        <v>29</v>
      </c>
    </row>
    <row r="42" spans="1:18" ht="15.6">
      <c r="A42" s="197">
        <v>1</v>
      </c>
      <c r="B42" s="267" t="s">
        <v>359</v>
      </c>
      <c r="C42" s="163" t="s">
        <v>747</v>
      </c>
      <c r="D42" s="165">
        <v>18500</v>
      </c>
      <c r="E42" s="163" t="s">
        <v>264</v>
      </c>
      <c r="F42" s="163" t="s">
        <v>213</v>
      </c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</row>
    <row r="43" spans="1:18" ht="15.6">
      <c r="A43" s="197">
        <v>2</v>
      </c>
      <c r="B43" s="57" t="s">
        <v>748</v>
      </c>
      <c r="C43" s="91" t="s">
        <v>749</v>
      </c>
      <c r="D43" s="92">
        <v>40600</v>
      </c>
      <c r="E43" s="91" t="s">
        <v>298</v>
      </c>
      <c r="F43" s="91" t="s">
        <v>213</v>
      </c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</row>
    <row r="44" spans="1:18" ht="15.6">
      <c r="A44" s="127"/>
      <c r="B44" s="57"/>
      <c r="C44" s="91" t="s">
        <v>750</v>
      </c>
      <c r="D44" s="92">
        <v>46500</v>
      </c>
      <c r="E44" s="91" t="s">
        <v>298</v>
      </c>
      <c r="F44" s="91" t="s">
        <v>213</v>
      </c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</row>
    <row r="45" spans="1:18" ht="15.6">
      <c r="A45" s="127">
        <v>3</v>
      </c>
      <c r="B45" s="16" t="s">
        <v>751</v>
      </c>
      <c r="C45" s="91" t="s">
        <v>752</v>
      </c>
      <c r="D45" s="92">
        <v>42500</v>
      </c>
      <c r="E45" s="91" t="s">
        <v>298</v>
      </c>
      <c r="F45" s="91" t="s">
        <v>213</v>
      </c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</row>
    <row r="46" spans="1:18" ht="15.6">
      <c r="A46" s="127">
        <v>4</v>
      </c>
      <c r="B46" s="16" t="s">
        <v>335</v>
      </c>
      <c r="C46" s="91" t="s">
        <v>753</v>
      </c>
      <c r="D46" s="92">
        <v>44000</v>
      </c>
      <c r="E46" s="91" t="s">
        <v>298</v>
      </c>
      <c r="F46" s="91" t="s">
        <v>213</v>
      </c>
      <c r="G46" s="91"/>
      <c r="H46" s="91"/>
      <c r="I46" s="91"/>
      <c r="J46" s="91"/>
      <c r="K46" s="91"/>
      <c r="L46" s="91"/>
      <c r="M46" s="90"/>
      <c r="N46" s="90"/>
      <c r="O46" s="90"/>
      <c r="P46" s="90"/>
      <c r="Q46" s="90"/>
      <c r="R46" s="90"/>
    </row>
    <row r="47" spans="1:18" ht="15.6">
      <c r="A47" s="154"/>
      <c r="B47" s="18"/>
      <c r="C47" s="126" t="s">
        <v>754</v>
      </c>
      <c r="D47" s="155">
        <v>22000</v>
      </c>
      <c r="E47" s="126" t="s">
        <v>298</v>
      </c>
      <c r="F47" s="126" t="s">
        <v>213</v>
      </c>
      <c r="G47" s="126"/>
      <c r="H47" s="126"/>
      <c r="I47" s="126"/>
      <c r="J47" s="126"/>
      <c r="K47" s="126"/>
      <c r="L47" s="126"/>
      <c r="M47" s="119"/>
      <c r="N47" s="119"/>
      <c r="O47" s="119"/>
      <c r="P47" s="119"/>
      <c r="Q47" s="119"/>
      <c r="R47" s="119"/>
    </row>
    <row r="48" spans="1:18" ht="15.6">
      <c r="A48" s="154"/>
      <c r="B48" s="18"/>
      <c r="C48" s="126" t="s">
        <v>755</v>
      </c>
      <c r="D48" s="155"/>
      <c r="E48" s="126"/>
      <c r="F48" s="126"/>
      <c r="G48" s="126"/>
      <c r="H48" s="126"/>
      <c r="I48" s="126"/>
      <c r="J48" s="126"/>
      <c r="K48" s="126"/>
      <c r="L48" s="126"/>
      <c r="M48" s="119"/>
      <c r="N48" s="119"/>
      <c r="O48" s="119"/>
      <c r="P48" s="119"/>
      <c r="Q48" s="119"/>
      <c r="R48" s="119"/>
    </row>
    <row r="49" spans="1:18" ht="15.6">
      <c r="A49" s="154"/>
      <c r="B49" s="18"/>
      <c r="C49" s="126" t="s">
        <v>756</v>
      </c>
      <c r="D49" s="155">
        <v>8000</v>
      </c>
      <c r="E49" s="126" t="s">
        <v>298</v>
      </c>
      <c r="F49" s="126" t="s">
        <v>213</v>
      </c>
      <c r="G49" s="126"/>
      <c r="H49" s="126"/>
      <c r="I49" s="126"/>
      <c r="J49" s="126"/>
      <c r="K49" s="126"/>
      <c r="L49" s="126"/>
      <c r="M49" s="119"/>
      <c r="N49" s="119"/>
      <c r="O49" s="119"/>
      <c r="P49" s="119"/>
      <c r="Q49" s="119"/>
      <c r="R49" s="119"/>
    </row>
    <row r="50" spans="1:18" ht="15.6">
      <c r="A50" s="154"/>
      <c r="B50" s="18"/>
      <c r="C50" s="126" t="s">
        <v>757</v>
      </c>
      <c r="D50" s="155">
        <v>2800</v>
      </c>
      <c r="E50" s="126" t="s">
        <v>298</v>
      </c>
      <c r="F50" s="126" t="s">
        <v>213</v>
      </c>
      <c r="G50" s="126"/>
      <c r="H50" s="126"/>
      <c r="I50" s="126"/>
      <c r="J50" s="126"/>
      <c r="K50" s="126"/>
      <c r="L50" s="126"/>
      <c r="M50" s="119"/>
      <c r="N50" s="119"/>
      <c r="O50" s="119"/>
      <c r="P50" s="119"/>
      <c r="Q50" s="119"/>
      <c r="R50" s="119"/>
    </row>
    <row r="51" spans="1:18" ht="15.6">
      <c r="A51" s="127">
        <v>5</v>
      </c>
      <c r="B51" s="16" t="s">
        <v>335</v>
      </c>
      <c r="C51" s="91" t="s">
        <v>754</v>
      </c>
      <c r="D51" s="92">
        <v>44000</v>
      </c>
      <c r="E51" s="91" t="s">
        <v>298</v>
      </c>
      <c r="F51" s="91" t="s">
        <v>40</v>
      </c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</row>
    <row r="52" spans="1:18" ht="15.6">
      <c r="A52" s="126"/>
      <c r="B52" s="18"/>
      <c r="C52" s="126" t="s">
        <v>755</v>
      </c>
      <c r="D52" s="155"/>
      <c r="E52" s="126"/>
      <c r="F52" s="126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</row>
    <row r="53" spans="1:18" ht="15.6">
      <c r="A53" s="126"/>
      <c r="B53" s="18"/>
      <c r="C53" s="126" t="s">
        <v>758</v>
      </c>
      <c r="D53" s="155">
        <v>15000</v>
      </c>
      <c r="E53" s="126" t="s">
        <v>298</v>
      </c>
      <c r="F53" s="126" t="s">
        <v>40</v>
      </c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</row>
    <row r="54" spans="1:18" ht="15.6">
      <c r="A54" s="126"/>
      <c r="B54" s="18"/>
      <c r="C54" s="126" t="s">
        <v>759</v>
      </c>
      <c r="D54" s="155">
        <v>2500</v>
      </c>
      <c r="E54" s="126" t="s">
        <v>298</v>
      </c>
      <c r="F54" s="126" t="s">
        <v>40</v>
      </c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</row>
    <row r="55" spans="1:18" ht="15.6">
      <c r="A55" s="127">
        <v>6</v>
      </c>
      <c r="B55" s="16" t="s">
        <v>335</v>
      </c>
      <c r="C55" s="91" t="s">
        <v>760</v>
      </c>
      <c r="D55" s="92">
        <v>22000</v>
      </c>
      <c r="E55" s="91" t="s">
        <v>298</v>
      </c>
      <c r="F55" s="91" t="s">
        <v>34</v>
      </c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.6">
      <c r="A56" s="154"/>
      <c r="B56" s="18"/>
      <c r="C56" s="126" t="s">
        <v>756</v>
      </c>
      <c r="D56" s="155">
        <v>15000</v>
      </c>
      <c r="E56" s="126" t="s">
        <v>298</v>
      </c>
      <c r="F56" s="126" t="s">
        <v>34</v>
      </c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</row>
    <row r="57" spans="1:18" ht="15.6">
      <c r="A57" s="154"/>
      <c r="B57" s="18"/>
      <c r="C57" s="126" t="s">
        <v>759</v>
      </c>
      <c r="D57" s="155">
        <v>5000</v>
      </c>
      <c r="E57" s="126" t="s">
        <v>298</v>
      </c>
      <c r="F57" s="126" t="s">
        <v>34</v>
      </c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</row>
    <row r="58" spans="1:18" ht="15.6">
      <c r="A58" s="94"/>
      <c r="B58" s="21"/>
      <c r="C58" s="94"/>
      <c r="D58" s="156"/>
      <c r="E58" s="94"/>
      <c r="F58" s="94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</row>
    <row r="59" spans="1:18" ht="15.6">
      <c r="A59" s="127">
        <v>7</v>
      </c>
      <c r="B59" s="16" t="s">
        <v>375</v>
      </c>
      <c r="C59" s="91" t="s">
        <v>761</v>
      </c>
      <c r="D59" s="92">
        <v>15000</v>
      </c>
      <c r="E59" s="91" t="s">
        <v>264</v>
      </c>
      <c r="F59" s="91" t="s">
        <v>32</v>
      </c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1:18" ht="15.6">
      <c r="A60" s="94"/>
      <c r="B60" s="9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</row>
    <row r="61" spans="1:18" ht="15.6">
      <c r="A61" s="306" t="s">
        <v>13</v>
      </c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</row>
    <row r="62" spans="1:18" ht="15.6">
      <c r="A62" s="306" t="s">
        <v>540</v>
      </c>
      <c r="B62" s="306"/>
      <c r="C62" s="306"/>
      <c r="D62" s="306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</row>
    <row r="63" spans="1:18" ht="15.6">
      <c r="A63" s="306" t="s">
        <v>43</v>
      </c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</row>
    <row r="64" spans="1:18" ht="15.6">
      <c r="A64" s="8"/>
      <c r="B64" s="8"/>
      <c r="C64" s="8"/>
      <c r="D64" s="8"/>
      <c r="E64" s="8"/>
      <c r="F64" s="8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8"/>
    </row>
    <row r="65" spans="1:18" ht="17.399999999999999">
      <c r="A65" s="43" t="s">
        <v>251</v>
      </c>
      <c r="B65" s="43"/>
      <c r="C65" s="44"/>
      <c r="D65" s="44"/>
      <c r="E65" s="45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6"/>
    </row>
    <row r="66" spans="1:18" ht="17.399999999999999">
      <c r="A66" s="43"/>
      <c r="B66" s="43" t="s">
        <v>231</v>
      </c>
      <c r="C66" s="140" t="s">
        <v>252</v>
      </c>
      <c r="D66" s="140"/>
      <c r="E66" s="45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6"/>
    </row>
    <row r="67" spans="1:18" ht="17.399999999999999">
      <c r="A67" s="43"/>
      <c r="B67" s="43"/>
      <c r="C67" s="140" t="s">
        <v>253</v>
      </c>
      <c r="D67" s="140"/>
      <c r="E67" s="45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6"/>
    </row>
    <row r="68" spans="1:18" ht="17.399999999999999">
      <c r="A68" s="43"/>
      <c r="B68" s="43"/>
      <c r="C68" s="140" t="s">
        <v>254</v>
      </c>
      <c r="D68" s="140"/>
      <c r="E68" s="45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6"/>
    </row>
    <row r="69" spans="1:18" ht="17.399999999999999">
      <c r="A69" s="43"/>
      <c r="B69" s="43"/>
      <c r="C69" s="140" t="s">
        <v>255</v>
      </c>
      <c r="D69" s="140"/>
      <c r="E69" s="45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6"/>
    </row>
    <row r="70" spans="1:18" ht="15.6">
      <c r="A70" s="28"/>
      <c r="B70" s="27" t="s">
        <v>381</v>
      </c>
      <c r="C70" s="27"/>
      <c r="D70" s="69"/>
      <c r="E70" s="70"/>
      <c r="F70" s="28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15.6">
      <c r="A71" s="34" t="s">
        <v>11</v>
      </c>
      <c r="B71" s="34" t="s">
        <v>14</v>
      </c>
      <c r="C71" s="34" t="s">
        <v>15</v>
      </c>
      <c r="D71" s="34" t="s">
        <v>6</v>
      </c>
      <c r="E71" s="34" t="s">
        <v>17</v>
      </c>
      <c r="F71" s="34" t="s">
        <v>36</v>
      </c>
      <c r="G71" s="308" t="s">
        <v>42</v>
      </c>
      <c r="H71" s="309"/>
      <c r="I71" s="310"/>
      <c r="J71" s="245" t="s">
        <v>662</v>
      </c>
      <c r="K71" s="246"/>
      <c r="L71" s="246"/>
      <c r="M71" s="246"/>
      <c r="N71" s="246"/>
      <c r="O71" s="246"/>
      <c r="P71" s="246"/>
      <c r="Q71" s="246"/>
      <c r="R71" s="247"/>
    </row>
    <row r="72" spans="1:18" ht="21">
      <c r="A72" s="35" t="s">
        <v>12</v>
      </c>
      <c r="B72" s="35"/>
      <c r="C72" s="35" t="s">
        <v>16</v>
      </c>
      <c r="D72" s="35" t="s">
        <v>35</v>
      </c>
      <c r="E72" s="35" t="s">
        <v>2</v>
      </c>
      <c r="F72" s="35" t="s">
        <v>37</v>
      </c>
      <c r="G72" s="74" t="s">
        <v>18</v>
      </c>
      <c r="H72" s="75" t="s">
        <v>19</v>
      </c>
      <c r="I72" s="76" t="s">
        <v>20</v>
      </c>
      <c r="J72" s="77" t="s">
        <v>21</v>
      </c>
      <c r="K72" s="75" t="s">
        <v>22</v>
      </c>
      <c r="L72" s="77" t="s">
        <v>23</v>
      </c>
      <c r="M72" s="75" t="s">
        <v>24</v>
      </c>
      <c r="N72" s="77" t="s">
        <v>25</v>
      </c>
      <c r="O72" s="75" t="s">
        <v>26</v>
      </c>
      <c r="P72" s="77" t="s">
        <v>27</v>
      </c>
      <c r="Q72" s="75" t="s">
        <v>28</v>
      </c>
      <c r="R72" s="75" t="s">
        <v>29</v>
      </c>
    </row>
    <row r="73" spans="1:18" ht="15.6">
      <c r="A73" s="127">
        <v>1</v>
      </c>
      <c r="B73" s="16" t="s">
        <v>762</v>
      </c>
      <c r="C73" s="91" t="s">
        <v>405</v>
      </c>
      <c r="D73" s="92">
        <v>400000</v>
      </c>
      <c r="E73" s="91" t="s">
        <v>298</v>
      </c>
      <c r="F73" s="91" t="s">
        <v>213</v>
      </c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1:18" ht="15.6">
      <c r="A74" s="126"/>
      <c r="B74" s="18" t="s">
        <v>763</v>
      </c>
      <c r="C74" s="126" t="s">
        <v>406</v>
      </c>
      <c r="D74" s="155"/>
      <c r="E74" s="126"/>
      <c r="F74" s="126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</row>
    <row r="75" spans="1:18" ht="15.6">
      <c r="A75" s="94"/>
      <c r="B75" s="259"/>
      <c r="C75" s="94" t="s">
        <v>764</v>
      </c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</row>
    <row r="76" spans="1:18" ht="15.6">
      <c r="A76" s="127">
        <v>2</v>
      </c>
      <c r="B76" s="16" t="s">
        <v>765</v>
      </c>
      <c r="C76" s="91" t="s">
        <v>767</v>
      </c>
      <c r="D76" s="92">
        <v>30000</v>
      </c>
      <c r="E76" s="91" t="s">
        <v>298</v>
      </c>
      <c r="F76" s="91" t="s">
        <v>213</v>
      </c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1:18" ht="15.6">
      <c r="A77" s="126"/>
      <c r="B77" s="18" t="s">
        <v>766</v>
      </c>
      <c r="C77" s="126" t="s">
        <v>406</v>
      </c>
      <c r="D77" s="155"/>
      <c r="E77" s="126"/>
      <c r="F77" s="126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</row>
    <row r="78" spans="1:18" ht="15.6">
      <c r="A78" s="94"/>
      <c r="B78" s="259"/>
      <c r="C78" s="94" t="s">
        <v>408</v>
      </c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</row>
    <row r="79" spans="1:18" ht="15.6">
      <c r="A79" s="127">
        <v>3</v>
      </c>
      <c r="B79" s="16" t="s">
        <v>390</v>
      </c>
      <c r="C79" s="91" t="s">
        <v>392</v>
      </c>
      <c r="D79" s="92">
        <v>150000</v>
      </c>
      <c r="E79" s="91" t="s">
        <v>298</v>
      </c>
      <c r="F79" s="91" t="s">
        <v>40</v>
      </c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1:18" ht="15.6">
      <c r="A80" s="126"/>
      <c r="B80" s="18" t="s">
        <v>391</v>
      </c>
      <c r="C80" s="126" t="s">
        <v>393</v>
      </c>
      <c r="D80" s="155"/>
      <c r="E80" s="126"/>
      <c r="F80" s="126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</row>
    <row r="81" spans="1:18" ht="15.6">
      <c r="A81" s="94"/>
      <c r="B81" s="93"/>
      <c r="C81" s="94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</row>
    <row r="82" spans="1:18" ht="15.6">
      <c r="A82" s="8"/>
      <c r="B82" s="112"/>
      <c r="C82" s="8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</row>
    <row r="83" spans="1:18" ht="15.6">
      <c r="A83" s="8"/>
      <c r="B83" s="112"/>
      <c r="C83" s="8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</row>
    <row r="84" spans="1:18" ht="15.6">
      <c r="A84" s="8"/>
      <c r="B84" s="112"/>
      <c r="C84" s="8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</row>
    <row r="85" spans="1:18" ht="15.6">
      <c r="A85" s="8"/>
      <c r="B85" s="112"/>
      <c r="C85" s="8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</row>
    <row r="86" spans="1:18" ht="15.6">
      <c r="A86" s="8"/>
      <c r="B86" s="112"/>
      <c r="C86" s="8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</row>
    <row r="87" spans="1:18" ht="15.6">
      <c r="A87" s="8"/>
      <c r="B87" s="112"/>
      <c r="C87" s="8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</row>
    <row r="88" spans="1:18" ht="15.6">
      <c r="A88" s="8"/>
      <c r="B88" s="112"/>
      <c r="C88" s="8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</row>
    <row r="89" spans="1:18" ht="15.6">
      <c r="A89" s="8"/>
      <c r="B89" s="112"/>
      <c r="C89" s="8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</row>
    <row r="90" spans="1:18" ht="15.6">
      <c r="A90" s="112"/>
      <c r="B90" s="8"/>
      <c r="C90" s="8"/>
      <c r="D90" s="143"/>
      <c r="E90" s="8"/>
      <c r="F90" s="8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42"/>
    </row>
    <row r="91" spans="1:18" ht="15.6">
      <c r="A91" s="112"/>
      <c r="B91" s="8"/>
      <c r="C91" s="8"/>
      <c r="D91" s="143"/>
      <c r="E91" s="8"/>
      <c r="F91" s="8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42"/>
    </row>
    <row r="92" spans="1:18" ht="15.6">
      <c r="A92" s="306" t="s">
        <v>13</v>
      </c>
      <c r="B92" s="306"/>
      <c r="C92" s="306"/>
      <c r="D92" s="306"/>
      <c r="E92" s="306"/>
      <c r="F92" s="306"/>
      <c r="G92" s="306"/>
      <c r="H92" s="306"/>
      <c r="I92" s="306"/>
      <c r="J92" s="306"/>
      <c r="K92" s="306"/>
      <c r="L92" s="306"/>
      <c r="M92" s="306"/>
      <c r="N92" s="306"/>
      <c r="O92" s="306"/>
      <c r="P92" s="306"/>
      <c r="Q92" s="306"/>
      <c r="R92" s="306"/>
    </row>
    <row r="93" spans="1:18" ht="15.6">
      <c r="A93" s="306" t="s">
        <v>540</v>
      </c>
      <c r="B93" s="306"/>
      <c r="C93" s="306"/>
      <c r="D93" s="306"/>
      <c r="E93" s="306"/>
      <c r="F93" s="306"/>
      <c r="G93" s="306"/>
      <c r="H93" s="306"/>
      <c r="I93" s="306"/>
      <c r="J93" s="306"/>
      <c r="K93" s="306"/>
      <c r="L93" s="306"/>
      <c r="M93" s="306"/>
      <c r="N93" s="306"/>
      <c r="O93" s="306"/>
      <c r="P93" s="306"/>
      <c r="Q93" s="306"/>
      <c r="R93" s="306"/>
    </row>
    <row r="94" spans="1:18" ht="15.6">
      <c r="A94" s="306" t="s">
        <v>43</v>
      </c>
      <c r="B94" s="306"/>
      <c r="C94" s="306"/>
      <c r="D94" s="306"/>
      <c r="E94" s="306"/>
      <c r="F94" s="306"/>
      <c r="G94" s="306"/>
      <c r="H94" s="306"/>
      <c r="I94" s="306"/>
      <c r="J94" s="306"/>
      <c r="K94" s="306"/>
      <c r="L94" s="306"/>
      <c r="M94" s="306"/>
      <c r="N94" s="306"/>
      <c r="O94" s="306"/>
      <c r="P94" s="306"/>
      <c r="Q94" s="306"/>
      <c r="R94" s="306"/>
    </row>
    <row r="95" spans="1:18" ht="17.399999999999999">
      <c r="A95" s="43" t="s">
        <v>251</v>
      </c>
      <c r="B95" s="43"/>
      <c r="C95" s="44"/>
      <c r="D95" s="44"/>
      <c r="E95" s="45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6"/>
    </row>
    <row r="96" spans="1:18" ht="17.399999999999999">
      <c r="A96" s="43"/>
      <c r="B96" s="43" t="s">
        <v>231</v>
      </c>
      <c r="C96" s="140" t="s">
        <v>252</v>
      </c>
      <c r="D96" s="140"/>
      <c r="E96" s="45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6"/>
    </row>
    <row r="97" spans="1:18" ht="17.399999999999999">
      <c r="A97" s="43"/>
      <c r="B97" s="43"/>
      <c r="C97" s="140" t="s">
        <v>253</v>
      </c>
      <c r="D97" s="140"/>
      <c r="E97" s="45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6"/>
    </row>
    <row r="98" spans="1:18" ht="17.399999999999999">
      <c r="A98" s="43"/>
      <c r="B98" s="43"/>
      <c r="C98" s="140" t="s">
        <v>254</v>
      </c>
      <c r="D98" s="140"/>
      <c r="E98" s="45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6"/>
    </row>
    <row r="99" spans="1:18" ht="17.399999999999999">
      <c r="A99" s="43"/>
      <c r="B99" s="43"/>
      <c r="C99" s="140" t="s">
        <v>255</v>
      </c>
      <c r="D99" s="140"/>
      <c r="E99" s="45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6"/>
    </row>
    <row r="100" spans="1:18" ht="15.6">
      <c r="A100" s="28"/>
      <c r="B100" s="27" t="s">
        <v>398</v>
      </c>
      <c r="C100" s="27"/>
      <c r="D100" s="69"/>
      <c r="E100" s="70"/>
      <c r="F100" s="28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 ht="15.6">
      <c r="A101" s="34" t="s">
        <v>11</v>
      </c>
      <c r="B101" s="34" t="s">
        <v>14</v>
      </c>
      <c r="C101" s="34" t="s">
        <v>15</v>
      </c>
      <c r="D101" s="34" t="s">
        <v>6</v>
      </c>
      <c r="E101" s="34" t="s">
        <v>17</v>
      </c>
      <c r="F101" s="34" t="s">
        <v>36</v>
      </c>
      <c r="G101" s="308" t="s">
        <v>42</v>
      </c>
      <c r="H101" s="309"/>
      <c r="I101" s="310"/>
      <c r="J101" s="245" t="s">
        <v>662</v>
      </c>
      <c r="K101" s="246"/>
      <c r="L101" s="246"/>
      <c r="M101" s="246"/>
      <c r="N101" s="246"/>
      <c r="O101" s="246"/>
      <c r="P101" s="246"/>
      <c r="Q101" s="246"/>
      <c r="R101" s="247"/>
    </row>
    <row r="102" spans="1:18" ht="21">
      <c r="A102" s="35" t="s">
        <v>12</v>
      </c>
      <c r="B102" s="35"/>
      <c r="C102" s="35" t="s">
        <v>16</v>
      </c>
      <c r="D102" s="35" t="s">
        <v>35</v>
      </c>
      <c r="E102" s="35" t="s">
        <v>2</v>
      </c>
      <c r="F102" s="35" t="s">
        <v>37</v>
      </c>
      <c r="G102" s="74" t="s">
        <v>18</v>
      </c>
      <c r="H102" s="75" t="s">
        <v>19</v>
      </c>
      <c r="I102" s="76" t="s">
        <v>20</v>
      </c>
      <c r="J102" s="77" t="s">
        <v>21</v>
      </c>
      <c r="K102" s="75" t="s">
        <v>22</v>
      </c>
      <c r="L102" s="77" t="s">
        <v>23</v>
      </c>
      <c r="M102" s="75" t="s">
        <v>24</v>
      </c>
      <c r="N102" s="77" t="s">
        <v>25</v>
      </c>
      <c r="O102" s="75" t="s">
        <v>26</v>
      </c>
      <c r="P102" s="77" t="s">
        <v>27</v>
      </c>
      <c r="Q102" s="75" t="s">
        <v>28</v>
      </c>
      <c r="R102" s="75" t="s">
        <v>29</v>
      </c>
    </row>
    <row r="103" spans="1:18" ht="15.6">
      <c r="A103" s="127">
        <v>1</v>
      </c>
      <c r="B103" s="16" t="s">
        <v>399</v>
      </c>
      <c r="C103" s="91" t="s">
        <v>420</v>
      </c>
      <c r="D103" s="92">
        <v>4000</v>
      </c>
      <c r="E103" s="91" t="s">
        <v>298</v>
      </c>
      <c r="F103" s="91" t="s">
        <v>213</v>
      </c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</row>
    <row r="104" spans="1:18" ht="15.6">
      <c r="A104" s="126"/>
      <c r="B104" s="18"/>
      <c r="C104" s="126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</row>
    <row r="105" spans="1:18" ht="15.6">
      <c r="A105" s="127">
        <v>2</v>
      </c>
      <c r="B105" s="16" t="s">
        <v>400</v>
      </c>
      <c r="C105" s="91" t="s">
        <v>768</v>
      </c>
      <c r="D105" s="92">
        <v>1500000</v>
      </c>
      <c r="E105" s="91" t="s">
        <v>298</v>
      </c>
      <c r="F105" s="91" t="s">
        <v>213</v>
      </c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</row>
    <row r="106" spans="1:18" ht="15.6">
      <c r="A106" s="94"/>
      <c r="B106" s="94"/>
      <c r="C106" s="94" t="s">
        <v>769</v>
      </c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</row>
    <row r="107" spans="1:18" ht="15.6">
      <c r="A107" s="112"/>
      <c r="B107" s="8"/>
      <c r="C107" s="8"/>
      <c r="D107" s="143"/>
      <c r="E107" s="8"/>
      <c r="F107" s="8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</row>
    <row r="108" spans="1:18" ht="15.6">
      <c r="A108" s="112"/>
      <c r="B108" s="8"/>
      <c r="C108" s="8"/>
      <c r="D108" s="143"/>
      <c r="E108" s="8"/>
      <c r="F108" s="8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</row>
    <row r="109" spans="1:18" ht="15.6">
      <c r="A109" s="112"/>
      <c r="B109" s="112"/>
      <c r="C109" s="8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</row>
    <row r="110" spans="1:18" ht="15.6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</row>
    <row r="111" spans="1:18" ht="15.6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</row>
    <row r="112" spans="1:18" ht="15.6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</row>
  </sheetData>
  <mergeCells count="16">
    <mergeCell ref="A94:R94"/>
    <mergeCell ref="G101:I101"/>
    <mergeCell ref="A31:R31"/>
    <mergeCell ref="A32:R32"/>
    <mergeCell ref="A33:R33"/>
    <mergeCell ref="A61:R61"/>
    <mergeCell ref="A62:R62"/>
    <mergeCell ref="A63:R63"/>
    <mergeCell ref="A92:R92"/>
    <mergeCell ref="A93:R93"/>
    <mergeCell ref="G71:I71"/>
    <mergeCell ref="A1:R1"/>
    <mergeCell ref="A2:R2"/>
    <mergeCell ref="A3:R3"/>
    <mergeCell ref="G11:I11"/>
    <mergeCell ref="G40:I4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บัญชีสรุปโครงการ</vt:lpstr>
      <vt:lpstr>ยุทธ 2 คุณภาพชีวิต</vt:lpstr>
      <vt:lpstr>ยุทธ 1โครงสร้าง</vt:lpstr>
      <vt:lpstr>แผนงานเกษตร</vt:lpstr>
      <vt:lpstr>การท่องเที่ยว</vt:lpstr>
      <vt:lpstr>ส่วนการศึกษา</vt:lpstr>
      <vt:lpstr>สาธารณสุข</vt:lpstr>
      <vt:lpstr>พัฒนาชุมชน</vt:lpstr>
      <vt:lpstr>ป้องกัน</vt:lpstr>
      <vt:lpstr>บริหารทั่วไป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STPCOMPUTER 1</cp:lastModifiedBy>
  <cp:lastPrinted>2019-10-31T02:34:56Z</cp:lastPrinted>
  <dcterms:created xsi:type="dcterms:W3CDTF">2014-07-25T02:26:04Z</dcterms:created>
  <dcterms:modified xsi:type="dcterms:W3CDTF">2019-10-31T02:36:23Z</dcterms:modified>
</cp:coreProperties>
</file>