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P-COM\Desktop\"/>
    </mc:Choice>
  </mc:AlternateContent>
  <bookViews>
    <workbookView xWindow="0" yWindow="0" windowWidth="21600" windowHeight="9780" firstSheet="4" activeTab="9"/>
  </bookViews>
  <sheets>
    <sheet name="บัญชีสรุปโครงการ" sheetId="1" r:id="rId1"/>
    <sheet name="ยุทธ 2 คุณภาพชีวิต" sheetId="4" r:id="rId2"/>
    <sheet name="ยุทธ 1โครงสร้าง" sheetId="5" r:id="rId3"/>
    <sheet name="แผนงานเกษตร" sheetId="7" r:id="rId4"/>
    <sheet name="การท่องเที่ยว" sheetId="8" r:id="rId5"/>
    <sheet name="ส่วนการศึกษา" sheetId="9" r:id="rId6"/>
    <sheet name="สาธารณสุข" sheetId="10" r:id="rId7"/>
    <sheet name="สร้างความเข้มแข็ง" sheetId="11" r:id="rId8"/>
    <sheet name="รักษาความสงบ" sheetId="12" r:id="rId9"/>
    <sheet name="บริหารทั่วไป" sheetId="13" r:id="rId10"/>
  </sheets>
  <calcPr calcId="152511"/>
</workbook>
</file>

<file path=xl/calcChain.xml><?xml version="1.0" encoding="utf-8"?>
<calcChain xmlns="http://schemas.openxmlformats.org/spreadsheetml/2006/main">
  <c r="D36" i="1" l="1"/>
  <c r="B36" i="1"/>
  <c r="D19" i="1"/>
  <c r="D16" i="1"/>
  <c r="B16" i="1"/>
  <c r="B19" i="1"/>
  <c r="D31" i="1"/>
  <c r="B31" i="1"/>
  <c r="E29" i="1" l="1"/>
  <c r="E8" i="1" l="1"/>
  <c r="C8" i="1"/>
  <c r="D10" i="1" l="1"/>
  <c r="D37" i="1" s="1"/>
  <c r="B10" i="1"/>
  <c r="B37" i="1" s="1"/>
  <c r="C16" i="1" l="1"/>
  <c r="C14" i="1"/>
  <c r="C19" i="1"/>
  <c r="C35" i="1"/>
  <c r="C13" i="1"/>
  <c r="C18" i="1"/>
  <c r="C9" i="1"/>
  <c r="C10" i="1" s="1"/>
  <c r="C12" i="1"/>
  <c r="C31" i="1"/>
  <c r="C36" i="1"/>
  <c r="C29" i="1"/>
  <c r="C34" i="1"/>
  <c r="C15" i="1"/>
  <c r="E16" i="1"/>
  <c r="E34" i="1"/>
  <c r="E13" i="1"/>
  <c r="E14" i="1"/>
  <c r="E12" i="1"/>
  <c r="E36" i="1"/>
  <c r="E35" i="1"/>
  <c r="E18" i="1"/>
  <c r="E15" i="1"/>
  <c r="E19" i="1"/>
  <c r="E9" i="1"/>
  <c r="E10" i="1" s="1"/>
  <c r="E31" i="1"/>
  <c r="C37" i="1"/>
  <c r="E37" i="1"/>
</calcChain>
</file>

<file path=xl/sharedStrings.xml><?xml version="1.0" encoding="utf-8"?>
<sst xmlns="http://schemas.openxmlformats.org/spreadsheetml/2006/main" count="3936" uniqueCount="908">
  <si>
    <t>บัญชีสรุปจำนวนโครงการและงบประมาณ</t>
  </si>
  <si>
    <t>ยุทธศาสตร์/แนวทางการพัฒนา</t>
  </si>
  <si>
    <t>ดำเนินการ</t>
  </si>
  <si>
    <t>คิดเป็นร้อยละของ</t>
  </si>
  <si>
    <t>โครงการทั้งหมด</t>
  </si>
  <si>
    <t>จำนวน</t>
  </si>
  <si>
    <t>งบประมาณ</t>
  </si>
  <si>
    <t>งบประมาณทั้งหมด</t>
  </si>
  <si>
    <t>หน่วยดำเนินการ</t>
  </si>
  <si>
    <t>รวม</t>
  </si>
  <si>
    <t>รวมทั้งสิ้น</t>
  </si>
  <si>
    <t>ลำดับ</t>
  </si>
  <si>
    <t>ที่</t>
  </si>
  <si>
    <t>บัญชีโครงการ/กิจกรรม/งบประมาณ</t>
  </si>
  <si>
    <t>โครงการ/กิจกรรม</t>
  </si>
  <si>
    <t>รายละเอียดของโครงการ/</t>
  </si>
  <si>
    <t>กิจกรรม</t>
  </si>
  <si>
    <t>สถานที่</t>
  </si>
  <si>
    <t>ต.ค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</si>
  <si>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</si>
  <si>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</si>
  <si>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</si>
  <si>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</si>
  <si>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</si>
  <si>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</si>
  <si>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</si>
  <si>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</si>
  <si>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</si>
  <si>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</si>
  <si>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</si>
  <si>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</t>
  </si>
  <si>
    <t>1.  ยุทธศาสตร์การพัฒนาด้านโครงสร้างพื้นฐาน</t>
  </si>
  <si>
    <t>กองช่าง</t>
  </si>
  <si>
    <t>พ.ศ.2560</t>
  </si>
  <si>
    <t>กองการศึกษา</t>
  </si>
  <si>
    <t>(บาท)</t>
  </si>
  <si>
    <t>หน่วยงาน</t>
  </si>
  <si>
    <t>รับผิดชอบหลัก</t>
  </si>
  <si>
    <t>พ.ศ.2561</t>
  </si>
  <si>
    <t xml:space="preserve">  1.1 แผนงานเคหะและชุมชน </t>
  </si>
  <si>
    <t>กองคลัง</t>
  </si>
  <si>
    <t xml:space="preserve">  1.2 แผนงานอุตสาหกรรมและการโยธา</t>
  </si>
  <si>
    <t>พ.ศ.2562</t>
  </si>
  <si>
    <t>องค์การบริหารส่วนตำบลบางขัน</t>
  </si>
  <si>
    <t>ภายใต้ยุทธศาสตร์ที่  ๑  ยุทธศาสตร์การพัฒนาโครงสร้างพื้นฐาน</t>
  </si>
  <si>
    <t xml:space="preserve">     วัตถุประสงค์ของยุทธศาสตร์</t>
  </si>
  <si>
    <t>จราจรกว้าง ๔.๐๐ม.ไหล่ทางหินผุกว้าง</t>
  </si>
  <si>
    <t>พร้อมป้ายประชาสัมพันธ์</t>
  </si>
  <si>
    <t>ก่อสร้างถนนลาดยางผิวจราจรแอสฟัลท์</t>
  </si>
  <si>
    <t>อบต. พร้อมป้ายประชาสัมพันธ์</t>
  </si>
  <si>
    <t>อบต.พร้อมป้ายประชาสัมพันธ์</t>
  </si>
  <si>
    <t>แผนการดำเนินงาน ประจำปีงบประมาณ พ.ศ.2562</t>
  </si>
  <si>
    <t>ภายใต้ยุทธศาสตร์ที่  ๒  ยุทธศาสตร์การพัฒนาคุณภาพชีวิตและสังคม</t>
  </si>
  <si>
    <t>๑.  เพื่อส่งเสริมการศึกษาแก่เด็ก เยาวชนและประชาชนทั่วไป</t>
  </si>
  <si>
    <t>๒. เพื่อส่งเสริมศาสนา ประเพณี วัฒนธรรมและภูมิปัญญาท้องถิ่น</t>
  </si>
  <si>
    <t>๓. เพื่อส่งเสริมกีฬาและนันทนาการ</t>
  </si>
  <si>
    <t>๔. เพื่อส่งเสริมสุขภาพอนามัย ควบคุมโรคและป้องกันโรคต่างๆในชุมชน</t>
  </si>
  <si>
    <t>๕. เพื่อพัฒนาคุณภาพชีวิตและการสังเคราะห์ แก่เด็ก สตรี ผู้สูงอายุ ผู้พิการ ผู้ป่วยเอดส์และผู้ด้อยโอกาส</t>
  </si>
  <si>
    <t>๖. เพื่อป้องกันและแก้ไขปัญหายาเสพติด</t>
  </si>
  <si>
    <t>๗. เพื่อป้องกันและบรรเทาสาธารณภัย</t>
  </si>
  <si>
    <t xml:space="preserve">      แผนนงาน การศึกษา  แนวทางการพัฒนา ๑ เพื่อส่งเสริมการศึกษาแก่เด็ก เยาวชนและประชาชนทั่วไป</t>
  </si>
  <si>
    <t xml:space="preserve">                          พ.ศ.2561</t>
  </si>
  <si>
    <t xml:space="preserve">  แผนนงาน การศึกษา  แนวทางการพัฒนา ๑ เพื่อส่งเสริมการศึกษาแก่เด็ก เยาวชนและประชาชนทั่วไป</t>
  </si>
  <si>
    <t>สนับสนุนอาหารเสริม(นม)ให้แก่</t>
  </si>
  <si>
    <t>โรงเรียนที่สังกัด สพฐ จำนวน</t>
  </si>
  <si>
    <t xml:space="preserve">๗ แห่ง </t>
  </si>
  <si>
    <t>ศพด จำนวน ๕ แห่ง</t>
  </si>
  <si>
    <t>สนับสนุนอาหารเสริม(นม)</t>
  </si>
  <si>
    <t>สนับสนุนอาหารกลางวันโรงเรียน</t>
  </si>
  <si>
    <t>สนับสนุนอาหารกลางวัน</t>
  </si>
  <si>
    <t>สพฐ จำนวน ๗ แห่ง</t>
  </si>
  <si>
    <t>สพฐ จำนวน</t>
  </si>
  <si>
    <t>๗ แห่งในเขต</t>
  </si>
  <si>
    <t>ต.บางขัน</t>
  </si>
  <si>
    <t xml:space="preserve">  แผนนงาน ศาสนาวัฒนธรรมและนันทนาการ  แนวทางการพัฒนา ๒. เพื่อส่งเสริมศาสนา ประเพณี วัฒนธรรมและภูมิปัญญาท้องถิ่น</t>
  </si>
  <si>
    <t>โครงการจัดงานวันฮารีรายอ</t>
  </si>
  <si>
    <t>โครงการทำบุญร่วมใจสร้างเสริมคุณธรรม</t>
  </si>
  <si>
    <t>โครงการอุดหนุนที่ทำการปกครองอำเภอ</t>
  </si>
  <si>
    <t>โครงการอุดหนุนสภาวัฒนธรรมอำเภอ</t>
  </si>
  <si>
    <t>บางขัน</t>
  </si>
  <si>
    <t>อุดหนุนที่ทำการปกครองอำเภอบางขัน</t>
  </si>
  <si>
    <t>ประเพณีเดือนสิบ</t>
  </si>
  <si>
    <t>กองศึกษา</t>
  </si>
  <si>
    <t xml:space="preserve">                          พ.ศ.2562</t>
  </si>
  <si>
    <t xml:space="preserve">  แผนนงาน ศาสนาวัฒนธรรมและนันทนาการ  แนวทางการพัฒนา ๓. เพื่อส่งเสริมการกีฬาและนันทนาการ</t>
  </si>
  <si>
    <t xml:space="preserve">  แผนนงาน สาธารณสุข  แนวทางการพัฒนา ๔. เพื่อส่งเสริมสุขภาพอนามัย ควบคุมโรคและป้องกันโรคต่างๆในชุมชน</t>
  </si>
  <si>
    <t>ค่าใช้จ่ายในการป้องกันและควบคุมโรค</t>
  </si>
  <si>
    <t>และส่งเสริมสุขภาพ</t>
  </si>
  <si>
    <t>โครงการจัดระบบบำบัดน้ำเสียเพื่อสุข</t>
  </si>
  <si>
    <t>ภาพที่ดีของชุมชน</t>
  </si>
  <si>
    <t>โครงการตรวจสอบคุณภาพน้ำประปาใน</t>
  </si>
  <si>
    <t>เขตพื้นที่ตำบลบางขัน</t>
  </si>
  <si>
    <t>โครงการบริหารจัดการขยะอันตรายชุมชน</t>
  </si>
  <si>
    <t>โครงการรณรงค์และป้องกันโรคพิษสุนัข</t>
  </si>
  <si>
    <t>บ้า</t>
  </si>
  <si>
    <t>โครงการส่งเสริมการคัดแยกขยะมูลฝอย</t>
  </si>
  <si>
    <t>ในครัวเรือน</t>
  </si>
  <si>
    <t>โครงการส่งเสริมการจัดการขยะอินทรีย์</t>
  </si>
  <si>
    <t>และขยะเปียกในครัวเรือน</t>
  </si>
  <si>
    <t>โครงการส่งเสริมการใช้สารอินทรีย์</t>
  </si>
  <si>
    <t>แทนสารเคมี</t>
  </si>
  <si>
    <t>โครงการควบคุมโรคขาดสารไอโอดีน</t>
  </si>
  <si>
    <t>ของสมเด็จพระเทพฯ หมู่ที่ 15</t>
  </si>
  <si>
    <t>ของสมเด็จพระเทพฯ หมู่ที่ 3</t>
  </si>
  <si>
    <t>ของสมเด็จพระเทพฯ หมู่ที่ 5</t>
  </si>
  <si>
    <t>ของสมเด็จพระเทพฯ หมู่ที่ 6</t>
  </si>
  <si>
    <t>โครงการตรวจสุขภาพเคลื่อนที่ สมเด็จ</t>
  </si>
  <si>
    <t>พระเจ้าลูกเธอเจ้าฟ้าจุฬาภรณ์ฯ หมู่ที่ 1</t>
  </si>
  <si>
    <t>พระเจ้าลูกเธอเจ้าฟ้าจุฬาภรณ์ฯ หมู่ที่ 16</t>
  </si>
  <si>
    <t>พระเจ้าลูกเธอเจ้าฟ้าจุฬาภรณ์ฯ หมู่ที่ 17</t>
  </si>
  <si>
    <t>พระเจ้าลูกเธอเจ้าฟ้าจุฬาภรณ์ฯ หมู่ที่ 18</t>
  </si>
  <si>
    <t>พระเจ้าลูกเธอเจ้าฟ้าจุฬาภรณ์ฯ หมู่ที่ 2</t>
  </si>
  <si>
    <t>พระเจ้าลูกเธอเจ้าฟ้าจุฬาภรณ์ฯ หมู่ที่ 9</t>
  </si>
  <si>
    <t>โครงการตามแนวทางของทัตกรรมเคลื่อน</t>
  </si>
  <si>
    <t>ที่ในพระบาทสมเด็จพระเจ้าอยู่รัชกาลที่ ๙</t>
  </si>
  <si>
    <t>หมู่ที่ 1</t>
  </si>
  <si>
    <t>หมู่ที่ 18</t>
  </si>
  <si>
    <t>หมู่ที่ 2</t>
  </si>
  <si>
    <t>โครงการปรับปรุงภาวะโภชนาการและ</t>
  </si>
  <si>
    <t>สุขภาพเด็ก หมู่ที่ 11</t>
  </si>
  <si>
    <t>สุขภาพเด็ก หมู่ที่ 12</t>
  </si>
  <si>
    <t>สุขภาพเด็ก หมู่ที่ 13</t>
  </si>
  <si>
    <t>สุขภาพเด็ก หมู่ที่ 14</t>
  </si>
  <si>
    <t>สุขภาพเด็ก หมู่ที่ 15</t>
  </si>
  <si>
    <t>สุขภาพเด็ก หมู่ที่ 3</t>
  </si>
  <si>
    <t>สุขภาพเด็ก หมู่ที่ 4</t>
  </si>
  <si>
    <t>สุขภาพเด็ก หมู่ที่ 6</t>
  </si>
  <si>
    <t>โครงการรณรงค์แก้ปัญหายาเสพติด</t>
  </si>
  <si>
    <t>to be numberone หมู่ที่ 8</t>
  </si>
  <si>
    <t>to be numberone หมู่ที่ 10</t>
  </si>
  <si>
    <t>to be numberone หมู่ที่ 7</t>
  </si>
  <si>
    <t>โครงการส่งเสริมโภชนาการและสุขภาพ</t>
  </si>
  <si>
    <t>อนามัยแม่และเด็ก หมู่ที่ 10</t>
  </si>
  <si>
    <t>อนามัยแม่และเด็ก หมู่ที่ 11</t>
  </si>
  <si>
    <t>อนามัยแม่และเด็ก หมู่ที่ 12</t>
  </si>
  <si>
    <t>อนามัยแม่และเด็ก หมู่ที่ 13</t>
  </si>
  <si>
    <t>อนามัยแม่และเด็ก หมู่ที่ 14</t>
  </si>
  <si>
    <t>อนามัยแม่และเด็ก หมู่ที่ 16</t>
  </si>
  <si>
    <t>อนามัยแม่และเด็ก หมู่ที่ 17</t>
  </si>
  <si>
    <t>อนามัยแม่และเด็ก หมู่ที่ 4</t>
  </si>
  <si>
    <t>อนามัยแม่และเด็ก หมู่ที่ 7</t>
  </si>
  <si>
    <t>อนามัยแม่และเด็ก หมู่ที่ 8</t>
  </si>
  <si>
    <t>อนามัยแม่และเด็ก หมู่ที่ 9</t>
  </si>
  <si>
    <t>โครงการสืบสานพระราชปณิธานสมเด็จย่า</t>
  </si>
  <si>
    <t>ต้านภัยมะเร็งเต้านม หมู่ที่ 2</t>
  </si>
  <si>
    <t>ต้านภัยมะเร็งเต้านม หมู่ที่ 1</t>
  </si>
  <si>
    <t>ต้านภัยมะเร็งเต้านม หมู่ที่ 10</t>
  </si>
  <si>
    <t>ต้านภัยมะเร็งเต้านม หมู่ที่ 11</t>
  </si>
  <si>
    <t>ต้านภัยมะเร็งเต้านม หมู่ที่ 12</t>
  </si>
  <si>
    <t>ต้านภัยมะเร็งเต้านม หมู่ที่ 13</t>
  </si>
  <si>
    <t>ต้านภัยมะเร็งเต้านม หมู่ที่ 14</t>
  </si>
  <si>
    <t>ต้านภัยมะเร็งเต้านม หมู่ที่ 15</t>
  </si>
  <si>
    <t>ต้านภัยมะเร็งเต้านม หมู่ที่ 16</t>
  </si>
  <si>
    <t>ต้านภัยมะเร็งเต้านม หมู่ที่ 17</t>
  </si>
  <si>
    <t>ต้านภัยมะเร็งเต้านม หมู่ที่ 18</t>
  </si>
  <si>
    <t>ต้านภัยมะเร็งเต้านม หมู่ที่ 3</t>
  </si>
  <si>
    <t>ต้านภัยมะเร็งเต้านม หมู่ที่ 4</t>
  </si>
  <si>
    <t>ต้านภัยมะเร็งเต้านม หมู่ที่ 5</t>
  </si>
  <si>
    <t>ต้านภัยมะเร็งเต้านม หมู่ที่ 6</t>
  </si>
  <si>
    <t>ต้านภัยมะเร็งเต้านม หมู่ที่ 7</t>
  </si>
  <si>
    <t>ต้านภัยมะเร็งเต้านม หมู่ที่ 8</t>
  </si>
  <si>
    <t>ต้านภัยมะเร็งเต้านม หมู่ที่ 9</t>
  </si>
  <si>
    <t>ม.๙</t>
  </si>
  <si>
    <t>ม.8</t>
  </si>
  <si>
    <t>ม.7</t>
  </si>
  <si>
    <t>ม.6</t>
  </si>
  <si>
    <t>ม.5</t>
  </si>
  <si>
    <t>ม.4</t>
  </si>
  <si>
    <t>ม.3</t>
  </si>
  <si>
    <t>ม.18</t>
  </si>
  <si>
    <t>ม.17</t>
  </si>
  <si>
    <t>ม.16</t>
  </si>
  <si>
    <t>ม.15</t>
  </si>
  <si>
    <t>ม.14</t>
  </si>
  <si>
    <t>ม.13</t>
  </si>
  <si>
    <t>ม.12</t>
  </si>
  <si>
    <t>ม.11</t>
  </si>
  <si>
    <t>ม.10</t>
  </si>
  <si>
    <t>ม.1</t>
  </si>
  <si>
    <t>ม.2</t>
  </si>
  <si>
    <t>ม.9</t>
  </si>
  <si>
    <t>สุขภาพเด็ก หมู่ที่ 5</t>
  </si>
  <si>
    <t xml:space="preserve">  แผนนงาน สร้างความเข้มแข็งของชุมชน  แนวทางการพัฒนา ๕.เพื่อพัฒนาคุณภาพชีวิตและการสังคมสงเคราะห์ แก่เด็ก สตรี ผู้สูงอายุ ผู้พิการ ผู้ป่วยเอดส์และผู้ด้อยโอกาส</t>
  </si>
  <si>
    <t>โครงการชวนน้องเข้าวัด</t>
  </si>
  <si>
    <t>โครงการเชิดชูเกียรติบุคคลตัวอย่าง</t>
  </si>
  <si>
    <t>เศรษฐกิจกิจพอเพียงตำบลบางขัน</t>
  </si>
  <si>
    <t>โครงการนันทนาการสร้างสรรค์ ส่งเสริม</t>
  </si>
  <si>
    <t>คุณภาพชีวิตผู้สูงอายุ</t>
  </si>
  <si>
    <t>โครงการแนะนำส่งเสริมการเลี้ยงลูกบุตร</t>
  </si>
  <si>
    <t>วัยปฐมวัย</t>
  </si>
  <si>
    <t>โครงการประชาสัมพันธ์สิทธิประโยชน์</t>
  </si>
  <si>
    <t>และสวัสดิการทางสังคม</t>
  </si>
  <si>
    <t>โครงการปลูกความดี</t>
  </si>
  <si>
    <t>โครงการฝึกอบรมเชิงปฏิบัติการการส่ง</t>
  </si>
  <si>
    <t>เสริมอาชีพการทำผลิตภัณฑ์สมุนไพรไทย</t>
  </si>
  <si>
    <t>เสริมอาชีพการทำขนมไทย</t>
  </si>
  <si>
    <t>โครงการเยาวชนต้นแบบตำบลบางขัน</t>
  </si>
  <si>
    <t>โครงการส่งเสริมพัฒนาการคนพิการ</t>
  </si>
  <si>
    <t>และให้ความรู้แก่ผู้ดูแลคนพิการ</t>
  </si>
  <si>
    <t>โครงการส่งเสริมพัฒนาศัยกภาพสตรี</t>
  </si>
  <si>
    <t>ฝึกอบรมให้ความรู้</t>
  </si>
  <si>
    <t>โครงการส่งเสริมศูนย์พัฒนาครอบครัว</t>
  </si>
  <si>
    <t>ในตำบล</t>
  </si>
  <si>
    <t>โครงการส่งเสริมสุขภาพผู้สูงอายุและให้</t>
  </si>
  <si>
    <t>ความรู้แก่ผู้ดูแลผู้สูงอายุ</t>
  </si>
  <si>
    <t>โครงการสตรีไทยห่วงใยสุขภาพ</t>
  </si>
  <si>
    <t xml:space="preserve">  แผนนงาน สร้างความเข้มแข็งของชุมชน  แนวทางการพัฒนา ๖.เพื่อป้องกันและแก้ไขปัญหายาเสพติด</t>
  </si>
  <si>
    <t>สป</t>
  </si>
  <si>
    <t>โครงการจัดทำแผนปฏิบัติการป้องกัน</t>
  </si>
  <si>
    <t>และบรรเทาสาธารณภัย</t>
  </si>
  <si>
    <t>โครงการป้องกันและบรรเทาสาธารณภัย</t>
  </si>
  <si>
    <t>การป้องกันภัยทางถนน</t>
  </si>
  <si>
    <t>โครงการป้องกันและแก้ไขปัญหาอุทกภัย</t>
  </si>
  <si>
    <t>วาตภัยน้ำป่าไหลหลาก และดินถล่ม</t>
  </si>
  <si>
    <t>โครงการป้องกันและแก้ไขปัญหาภัยแล้ง</t>
  </si>
  <si>
    <t>โครงการฝึกซักซ้อมแผนปฏิบัติการ</t>
  </si>
  <si>
    <t xml:space="preserve">ป้องกันและบรรเทาสาธารณภัย </t>
  </si>
  <si>
    <t>โครงการฝึกอบรมอปพร. อบต.บางขัน</t>
  </si>
  <si>
    <t>หลักสูตรจัดตั้ง</t>
  </si>
  <si>
    <t xml:space="preserve">โครงการฝึกอบรม อปพร.อบต.บางขัน </t>
  </si>
  <si>
    <t>หลักสูตรทบทวน</t>
  </si>
  <si>
    <t>โครงการฝึกอบรมเชิงปฏิบัติการป้องกันอัคคีภัย</t>
  </si>
  <si>
    <t>โครงการฝึกอบรมป้องกันไฟป่าและหมอกควัน</t>
  </si>
  <si>
    <t xml:space="preserve">  แผนนงาน สร้างความเข้มแข็งของชุมชน  แนวทางการพัฒนา ๗.เพื่อป้องกันและบรรเทาสาธารณภัย</t>
  </si>
  <si>
    <t>ภายใต้ยุทธศาสตร์ที่  ๓  ยุทธศาสตร์การพัฒนาเศรษฐกิจ</t>
  </si>
  <si>
    <t>วัตถุประสงค์ของยุทธศาสตร์</t>
  </si>
  <si>
    <t>๑.เพื่อส่งเสริมการประกอบอาชีพและพัฒนาความรู้ด้านการเกษตร</t>
  </si>
  <si>
    <t>๒.จัดให้มีแหล่งน้ำเพื่อการเกษตรให้ทั่วถึงและเพียงพอ</t>
  </si>
  <si>
    <t>๓.จัดให้มีแหล่งน้ำท่องเที่ยวทางธรรมชาติ</t>
  </si>
  <si>
    <t xml:space="preserve">  แผนนงาน การเกษตร  แนวทางการพัฒนา ๑. เพื่อส่งเสริมการประกอบอาชีพและพัฒนาความรู้ด้านการเกษตร</t>
  </si>
  <si>
    <t>วัสดุการเกษตร</t>
  </si>
  <si>
    <t>จัดซื้อวัสดุการเกษตร</t>
  </si>
  <si>
    <t>โครงการกำจัดผักตบชวาและวัชพืชใน</t>
  </si>
  <si>
    <t>แหล่งน้ำสาธารณะ</t>
  </si>
  <si>
    <t>สำรวจสภาพแหล่งน้ำในชุมชน</t>
  </si>
  <si>
    <t>จัดทำแผนปฏิบัติการในการกำจัดวัชพืช</t>
  </si>
  <si>
    <t>โครงการอนุรักษ์ป่าต้นน้ำ</t>
  </si>
  <si>
    <t>๑.จัดการสิ่งแวดล้อมและมลพิษต่างๆ</t>
  </si>
  <si>
    <t>๒.การอนุรักษ์ ฟื้นฟู ทรัพยกรธรรมชาติและสิ่งแวดล้อม</t>
  </si>
  <si>
    <t xml:space="preserve">  แผนนงาน การเกษตร  แนวทางการพัฒนา ๑. จัดการสิ่งแวดล้อมและมลพิษต่างๆ</t>
  </si>
  <si>
    <t>โครงการสร้างจิตสำนึกรักษ์ทรัพยากร</t>
  </si>
  <si>
    <t>ธรรมชาติและสิ่งแวดล้อม</t>
  </si>
  <si>
    <t>ให้ความรู้นักเรียนในสถานศึกษา</t>
  </si>
  <si>
    <t>โรงเรียน</t>
  </si>
  <si>
    <t>ภายใต้ยุทธศาสตร์ที่  ๔  ยุทธศาสตร์การพัฒนาคุณภาพสิ่งแวดล้อมและทรัพยากรธรรมชาติ</t>
  </si>
  <si>
    <t>ภายใต้ยุทธศาสตร์ที่  ๕  ยุทธศาสตร์การพัฒนาด้านการเมือง การปกครองและการบริหารจัดการองค์กร</t>
  </si>
  <si>
    <t>๑.เพื่อพัฒนาและส่งเสริมการมีส่วนร่วมของประชาชนในการจัดทำแผนพัฒนาท้องถิ่น</t>
  </si>
  <si>
    <t>๒.เพื่อพัฒนาการบริหารจัดการของ อบต.ให้มีประสิทธิภาพและโปร่งใส</t>
  </si>
  <si>
    <t>๓.เพื่อพัฒนาศํกยภาพของบุคลากรอย่างสม่ำเสมอและต่อเนื่อง</t>
  </si>
  <si>
    <t>๔.เพื่อส่งเสริมการปกครองระบอบประชาธิปไตยอันมีพระมหากษัตรย์ทรงเป็นพระมุข</t>
  </si>
  <si>
    <t xml:space="preserve">  แผนนงาน บริหารงานทั่วไป  แนวทางการพัฒนา ๑. เพื่อพัฒนาและส่งเสริมการมีส่วนร่วมของประชาชนในการจัดทำแผนพัฒนาท้องถิ่น</t>
  </si>
  <si>
    <t>ออกพื้นที่ การจัดเก็บข้อมูลพื้นฐาน</t>
  </si>
  <si>
    <t>การจัดประชุมประชาคม</t>
  </si>
  <si>
    <t>โครงการส่งเสริมสนับสนุนจัดทำแผนชุมชน</t>
  </si>
  <si>
    <t>การจัดเก็บข้อมูลพื้นฐาน</t>
  </si>
  <si>
    <t xml:space="preserve">รายจ่ายเพื่อให้ได้มาซึ่งบริการ </t>
  </si>
  <si>
    <t xml:space="preserve"> - ค่าธรรมเนียมค่าลงทะเบียนต่างๆ</t>
  </si>
  <si>
    <t xml:space="preserve"> - ค่าถ่ายเอกสาร ค่าเย็บหนังสือ เข้าปกฯ</t>
  </si>
  <si>
    <t>อบต.</t>
  </si>
  <si>
    <t xml:space="preserve"> - ค่าจ้างเหมาบริการ</t>
  </si>
  <si>
    <t xml:space="preserve"> - ค่าซักฟอก ค่าตักปฏิกูลฯ</t>
  </si>
  <si>
    <t xml:space="preserve"> - ค่าโฆษณาและเผยแพร่</t>
  </si>
  <si>
    <t xml:space="preserve"> - ค่าจ้างเหมาหรือปิดแผงประกาศ</t>
  </si>
  <si>
    <t xml:space="preserve"> - ค่าบริการจัดเก็บบันทึกข้อมูลฯ</t>
  </si>
  <si>
    <t xml:space="preserve"> - จัดทำข้อมูลพื้นฐานของ อบต</t>
  </si>
  <si>
    <t xml:space="preserve"> - ค่าวารสาร/หนังสือพิมพ์</t>
  </si>
  <si>
    <t xml:space="preserve"> - หนังสือพิมพ์รายวันและวารสารอื่นๆ</t>
  </si>
  <si>
    <t xml:space="preserve"> - โครงการปรับปรุงประสิทธิภาพการให้</t>
  </si>
  <si>
    <t>บริการข้อมูลข่าวสาร</t>
  </si>
  <si>
    <t xml:space="preserve"> - ปรับปรุงสถานที่และอบรมประชาชน</t>
  </si>
  <si>
    <t xml:space="preserve"> - ค่าเช่าพื้นที่เว็บไซด์</t>
  </si>
  <si>
    <t xml:space="preserve"> - ค่าเช่าเว็บไซด์ของ อบต.</t>
  </si>
  <si>
    <t>รายจ่ายเกี่ยวกับการรับรองและพิธีการ</t>
  </si>
  <si>
    <t>ส่วนการศึกษา</t>
  </si>
  <si>
    <t xml:space="preserve"> - ค่ารับรองในการต้อนรับบุคคลฯ</t>
  </si>
  <si>
    <t xml:space="preserve"> - ค่ารับรองค่าเครื่องดื่มฯ</t>
  </si>
  <si>
    <t xml:space="preserve"> - ค่าเลี้ยงรับรองในการประชุมสภา</t>
  </si>
  <si>
    <t xml:space="preserve"> - ค่าใช้จ่ายในการจัดกิจกรรมจัดงาน</t>
  </si>
  <si>
    <t xml:space="preserve"> - จัดกิจกรรม จัดงาน จัดนิทรรศการ</t>
  </si>
  <si>
    <t>ค่าบำรุงรักษาและซ่อมแซม</t>
  </si>
  <si>
    <t xml:space="preserve"> - ค่าบำรุงสิ่งของที่โดยสภาพมีลักษณะ</t>
  </si>
  <si>
    <t>คงทนถาวร</t>
  </si>
  <si>
    <t>วัดสุสำนักงาน</t>
  </si>
  <si>
    <t xml:space="preserve"> - ค่าวัสดุสำนักงาน เช่น</t>
  </si>
  <si>
    <t>กระดาษ ปากกาฯ</t>
  </si>
  <si>
    <t>วัสดุไฟฟ้าและวิทยุ</t>
  </si>
  <si>
    <t xml:space="preserve"> - ค่าวัสดุไฟฟ้าและวิทยุ</t>
  </si>
  <si>
    <t>เช่นหลอดไฟฯ</t>
  </si>
  <si>
    <t>วัสดุงานบ้านงานครัว</t>
  </si>
  <si>
    <t xml:space="preserve"> - ค่าวัสดุงานบ้านงานครัว เช่นไม้กวาด</t>
  </si>
  <si>
    <t>วัสดุยานพาหนะและขนส่ง</t>
  </si>
  <si>
    <t xml:space="preserve"> - ค่าวัสดุยานพาหนะและขนส่ง</t>
  </si>
  <si>
    <t>อบต</t>
  </si>
  <si>
    <t>วัสดุเชื้อเพลิงและหล่อลื่น</t>
  </si>
  <si>
    <t xml:space="preserve">  แผนนงาน บริหารงานทั่วไป  แนวทางการพัฒนา ๒. เพื่อพัฒนาการบริหารจัดการของ อบต.ให้มีประสิทธิภาพและโปร่งใส</t>
  </si>
  <si>
    <t>วัสดุก่อสร้าง</t>
  </si>
  <si>
    <t xml:space="preserve"> - ค่าวัสดุก่อสร้าง</t>
  </si>
  <si>
    <t xml:space="preserve"> - ค่าวัสดุเชื้อเพลิงและหล่อลื่น</t>
  </si>
  <si>
    <t>วัสดุโฆษณาและเผยแพร่</t>
  </si>
  <si>
    <t xml:space="preserve"> - ค่าวัสดุโฆษณาและเผยแพร่</t>
  </si>
  <si>
    <t>วัดสุคอมพิวเตอร์</t>
  </si>
  <si>
    <t xml:space="preserve"> - ค่าวัสดุคอมพิวเตอร์</t>
  </si>
  <si>
    <t>ค่าไฟฟ้า</t>
  </si>
  <si>
    <t xml:space="preserve"> - ค่ากระแสไฟฟ้าของสำนักงาน</t>
  </si>
  <si>
    <t xml:space="preserve"> - ค่ากระแสไฟฟ้าของ ศพด.</t>
  </si>
  <si>
    <t>ค่าบริการโทรศัพท์</t>
  </si>
  <si>
    <t xml:space="preserve"> - ค่าบริการโทรศัพท์</t>
  </si>
  <si>
    <t>ค่าไปรษณีย์</t>
  </si>
  <si>
    <t xml:space="preserve"> - ค่าไปรษณีย์ของ อบต.บางขัน</t>
  </si>
  <si>
    <t>ค่าบริการสื่อสารและโทรคมนาคม</t>
  </si>
  <si>
    <t xml:space="preserve"> - ค่าบริการสื่อสารและโทรคมนาคม</t>
  </si>
  <si>
    <t>ครุภัณฑ์สำนักงาน จัดซื้อตู้เก็บเอกสาร</t>
  </si>
  <si>
    <t>จัดซื้อตู้เก็บเอกสารจำนวน ๓ ชุด</t>
  </si>
  <si>
    <t>ขนาด ๑๒๑.๘(W)+40.6(D)+87.7(H)</t>
  </si>
  <si>
    <t>ครุภัณฑ์สำนักงาน จัดซื้อโต๊ะทำงานและเก้า</t>
  </si>
  <si>
    <t>อี้ทำงาน</t>
  </si>
  <si>
    <t xml:space="preserve"> - จัดซื้อโต๊ะทำงานและเก้าอี้ทำงาน</t>
  </si>
  <si>
    <t>ระดับ 3-5 จำนวน 2 ชุด</t>
  </si>
  <si>
    <t>ครุภัณฑ์สำนักงาน จัดซื้อโทรศัพท์เคลื่อนที่</t>
  </si>
  <si>
    <t>จัดซื้อโทรศัพท์เคลื่อนที่ จำนวน 2 เครื่อง</t>
  </si>
  <si>
    <t>ระบบสัมผัส กว้าง 4.7 นิ้ว ความละเอียด</t>
  </si>
  <si>
    <t>750+1334 พิกเซลป้องกันรอยนิ้วมือ</t>
  </si>
  <si>
    <t>ระบบหมุนอัตโนมัติ ระบบเปิด/ปิด</t>
  </si>
  <si>
    <t>ครุภัณฑ์สำนักงาน จัดซื้อโพเดียม</t>
  </si>
  <si>
    <t xml:space="preserve"> - จัดซื้อโพเดียมไม้ จำนวน 1 ตัว ขนาด</t>
  </si>
  <si>
    <t>84+52สูง107</t>
  </si>
  <si>
    <t>ครุภัณฑ์งานบ้านงานครัว จัดซื้อเครื่อง</t>
  </si>
  <si>
    <t>ทำน้ำร้อนน้ำเย็น</t>
  </si>
  <si>
    <t xml:space="preserve"> - จัดซื้อเครื่องทำน้ำร้อนน้ำเย็น</t>
  </si>
  <si>
    <t>ครุภัณฑ์คอมพิวเตอร์</t>
  </si>
  <si>
    <t xml:space="preserve"> - จัดซื้อครุภัณฑ์คอมพิวเตอร์สำหรับ</t>
  </si>
  <si>
    <t>ตั้งโต๊ะสำหรับงานประมวลผลแบบที่ 1</t>
  </si>
  <si>
    <t>ขนาดจอไม่น้อยกว่า 19 นิ้ว</t>
  </si>
  <si>
    <t>คุภัณฑ์คอมพิวเตอร์</t>
  </si>
  <si>
    <t xml:space="preserve"> - จัดซื้อเครื่องคอมพิวเตอร์โน๊ตบุ๊ก</t>
  </si>
  <si>
    <t>สำหรับประมวลผล จำนวน</t>
  </si>
  <si>
    <t>๒ เครื่อง</t>
  </si>
  <si>
    <t>เครื่องพิมพ์ชนิดเลเซอร์</t>
  </si>
  <si>
    <t xml:space="preserve"> - จัดซื้อเครื่องพิมพ์ชนิดเลเซอร์</t>
  </si>
  <si>
    <t>หรือชนิด LED ขาวดำ</t>
  </si>
  <si>
    <t>เครื่องสแกนเนอร์</t>
  </si>
  <si>
    <t xml:space="preserve"> - จัดซื้อเครื่องสแกนเนอร์สำหรับงาน</t>
  </si>
  <si>
    <t>เก็บเอกสารระดับศูนย์บริการแบบที่ 2</t>
  </si>
  <si>
    <t>เครื่องสำรองไฟฟ้า</t>
  </si>
  <si>
    <t xml:space="preserve"> - จัดซื้อเครื่องสำรองไฟฟ้าขนาด800</t>
  </si>
  <si>
    <t>va จำนวน 2 เครื่อง</t>
  </si>
  <si>
    <t>ค่าบำรุงรักษาและปรับปรุงครุภัณฑ์</t>
  </si>
  <si>
    <t xml:space="preserve"> - ค่าบำรุงรักษา สิ่งของที่โดยสภาพมี</t>
  </si>
  <si>
    <t>ลักษณะคงทนถาวร</t>
  </si>
  <si>
    <t>ค่าบำรุงรักษาและปรับปรุงที่ดินและสิ่ง</t>
  </si>
  <si>
    <t>ก่อสร้าง</t>
  </si>
  <si>
    <t xml:space="preserve"> - ค่าใช้จ่ายในการบำรุงรักษาและปรับปรุง</t>
  </si>
  <si>
    <t>ที่ดินและสิ่งก่อสร้าง</t>
  </si>
  <si>
    <t>ครุภัณฑ์สำนักงาน</t>
  </si>
  <si>
    <t xml:space="preserve"> - จัดซื้อชั้นวางเอกสาร จำนวน 4 ชุด</t>
  </si>
  <si>
    <t>ขนาดกว้าง 91.4 ยาว 30.5 สูง175.4</t>
  </si>
  <si>
    <t xml:space="preserve"> - จัดซื้อเครื่องคอมพิวเตอร์สำหรับตั้ง</t>
  </si>
  <si>
    <t>โต๊ะ จอขนาดไม่น้อยกว่า 19 นิ้ว</t>
  </si>
  <si>
    <t>ครุภัณฑ์อื่น</t>
  </si>
  <si>
    <t xml:space="preserve"> - จัดซื้อกระจกโค้งหรือกระจกนูน</t>
  </si>
  <si>
    <t>ขนาด 24 นิ้ว จำนวน 10 ชุด</t>
  </si>
  <si>
    <t xml:space="preserve"> - จัดซื้อเครื่องเล่นสนามกลางแจ้ง</t>
  </si>
  <si>
    <t xml:space="preserve">จำนวน 2 ชุด </t>
  </si>
  <si>
    <t xml:space="preserve"> - จัดซื้อเครื่องตัดสติ๊กเกอร์ ขนาด a 4</t>
  </si>
  <si>
    <t xml:space="preserve"> - จัดซื้อตู้เก็บเอกสาร จำนวน 1 ตู้</t>
  </si>
  <si>
    <t xml:space="preserve"> - จัดซื้อโต๊ะ - เก้าอี้ ระดับ 3-5 </t>
  </si>
  <si>
    <t>จำนวน 1 ชุด</t>
  </si>
  <si>
    <t>ครุภัณฑ์การเกษตร</t>
  </si>
  <si>
    <t xml:space="preserve"> - จัดซื้อเครื่องฉีดน้ำแรงสูง</t>
  </si>
  <si>
    <t>ครุภัณฑ์สำรวจ</t>
  </si>
  <si>
    <t xml:space="preserve"> - จัดซื้อล้อวัดระยะทาง</t>
  </si>
  <si>
    <t xml:space="preserve"> - จัดซื้อครุภัณฑ์คอมพิวเตอร์โนต๊บุ๊ก</t>
  </si>
  <si>
    <t>สำหรับงานประมวลผล</t>
  </si>
  <si>
    <t xml:space="preserve"> - จัดซื้อเครื่องแบบฉีดหมึกสำหรับ</t>
  </si>
  <si>
    <t xml:space="preserve">ขนาดเอ 3 </t>
  </si>
  <si>
    <t xml:space="preserve">  แผนนงาน บริหารงานทั่วไป  แนวทางการพัฒนา ๓.เพื่อพัฒนาศํกยภาพของบุคลากรอย่างสม่ำเสมอและต่อเนื่อง</t>
  </si>
  <si>
    <t>ค่าใช้จ่ายในการเดินทางไปราชการในและ</t>
  </si>
  <si>
    <t>นอกราชอาณาจักร</t>
  </si>
  <si>
    <t xml:space="preserve"> - เป็นค่าเดินทางไปราชการ ฝึกอบรม</t>
  </si>
  <si>
    <t>สัมมนาหรือการศึกษาดูงานฯ</t>
  </si>
  <si>
    <t xml:space="preserve"> - เป็นค่าโครงการเพิ่มประสิทธิภาพตนเองฯ</t>
  </si>
  <si>
    <t>โครงการเพิ่มประสิทธิภาพในการปฏิบัติงาน</t>
  </si>
  <si>
    <t>โครงการส่งเสริมคุณธรรม จริยธรรมใน</t>
  </si>
  <si>
    <t>องค์กร</t>
  </si>
  <si>
    <t>โครงการจัดทำแผนที่ภาษีและทะเบียน</t>
  </si>
  <si>
    <t>ทรัพย์สิน</t>
  </si>
  <si>
    <t xml:space="preserve"> - ค่าใช้จ่ายในการพัฒนาประสิทธิภาพ</t>
  </si>
  <si>
    <t>การจัดเก็บรายได้</t>
  </si>
  <si>
    <t>ค่าเช่าเครื่องถ่ายเอกสาร</t>
  </si>
  <si>
    <t xml:space="preserve"> - ค่าเช่าเครื่องถ่ายเอกสารซึ่งมีปริมาณ</t>
  </si>
  <si>
    <t>ขั้นต่ำ 5000 แผ่น/เดือน</t>
  </si>
  <si>
    <t>นอกอาณาจักร</t>
  </si>
  <si>
    <t xml:space="preserve">  แผนนงาน บริหารงานทั่วไป  แนวทางการพัฒนา ๔.เพื่อส่งเสริมการปกครองระบอบประชาธิปไตยอันมีพระมหากษัตรย์ทรงเป็นพระมุข</t>
  </si>
  <si>
    <t>โครงการวันท้องถิ่นไทย</t>
  </si>
  <si>
    <t>โครงการส่งเสริมประชาธิปไตย/เลือกตั้ง</t>
  </si>
  <si>
    <t xml:space="preserve"> - เป็นค่าสำหรับการเลือกตั้งของ อปท</t>
  </si>
  <si>
    <t>ค่าใช้จ่ายในการส่งเสริม สนับสนุนจัดทำ</t>
  </si>
  <si>
    <t>แผนชุมชนการจัดเก็บข้อมูลพื้นฐาน</t>
  </si>
  <si>
    <t xml:space="preserve"> - ค่าใช้จ่ายในการส่งเสริมสนับสนุนจัดทำ</t>
  </si>
  <si>
    <t xml:space="preserve"> - ค่าอาหาร อาหารว่างและเครื่องดื่ม</t>
  </si>
  <si>
    <t xml:space="preserve"> - ค่าวิทยกร - ค่าเอกสาร - ค่าป้าย</t>
  </si>
  <si>
    <t>โครงการ - ค่าวัสดุเครื่องเขียน</t>
  </si>
  <si>
    <t xml:space="preserve">โครงการ  </t>
  </si>
  <si>
    <t>โครงการเสริมความรัก ความผูกพันใน</t>
  </si>
  <si>
    <t xml:space="preserve"> - ค่าที่พัก  - ค่าอาหารอาหารว่างและ</t>
  </si>
  <si>
    <t>เครื่องดื่ม -  ค่าพาหนะ - ค่าวิทยากร</t>
  </si>
  <si>
    <t xml:space="preserve"> - ค่าสถานที่อบรม - ค่าเอกสาร</t>
  </si>
  <si>
    <t xml:space="preserve"> - ค่าป้ายโครงการ - ค่าใช้จ่ายอื่นๆ</t>
  </si>
  <si>
    <t>โครงการพัฒนาตนเองพัฒนาชุมชน</t>
  </si>
  <si>
    <t>สู่การพัฒนาท้องถิ่นของ อบต.</t>
  </si>
  <si>
    <t xml:space="preserve"> - ค่าที่พัก - ค่าอาหารอาหารว่างและ</t>
  </si>
  <si>
    <t>เครื่องดื่ม - ค่าพาหนะ - ค่าวิทยการ</t>
  </si>
  <si>
    <t xml:space="preserve"> - ค่าสถานที่อบรม - ค่าถ่ายเอกสาร</t>
  </si>
  <si>
    <t xml:space="preserve"> - ค่ากระเป๋าเอกสาร - ค่าวัสดุเครื่องเขียน</t>
  </si>
  <si>
    <t xml:space="preserve"> - พานพุ่มดอกไม้สด</t>
  </si>
  <si>
    <t xml:space="preserve"> - ค่าอาหารว่างและเครื่องดื่ม</t>
  </si>
  <si>
    <t>ค่าป้ายไวนิล - ค่าวัสดุ อุปกรณ์และอื่นๆ</t>
  </si>
  <si>
    <t xml:space="preserve"> - ค่าอาหารกลางวัน - ค่าอาหารว่าง</t>
  </si>
  <si>
    <t>และเครื่องดื่ม - ค่าสมนาคุณวิทยากร</t>
  </si>
  <si>
    <t xml:space="preserve"> - ค่าป้ายไวนิลโครงการ - ค่าวัสดุ</t>
  </si>
  <si>
    <t xml:space="preserve"> อุปกรณ์และอื่นๆ</t>
  </si>
  <si>
    <t xml:space="preserve"> - ค่าเต็นท์</t>
  </si>
  <si>
    <t xml:space="preserve"> - ค่าป้ายไวนิล - ค่าวัสดุ อุปกรณ์และ</t>
  </si>
  <si>
    <t>อื่นๆ</t>
  </si>
  <si>
    <t xml:space="preserve"> - ค่าป้ายไวนิล  - ค่าน้ำมันเชื้อเพลิง</t>
  </si>
  <si>
    <t>และหล่อลื่น   - ค่าตอบแทน อปพร</t>
  </si>
  <si>
    <t xml:space="preserve"> - ค่าวัสดุ อุปกรณ์และอื่นๆ</t>
  </si>
  <si>
    <t xml:space="preserve"> - ค่าป้ายไวนิล</t>
  </si>
  <si>
    <t xml:space="preserve"> - ค่าวัสดุ อุปกรณ์และอื่นๆ </t>
  </si>
  <si>
    <t xml:space="preserve"> - ค่าอาหารกลางวัน  - ค่าอาหารว่าง</t>
  </si>
  <si>
    <t>และเครื่องดื่ม - ค่าสมมนคุณวิทยากร</t>
  </si>
  <si>
    <t xml:space="preserve"> - ค่าป้ายไวนิลโครงการ  - ค่าวัสดุ</t>
  </si>
  <si>
    <t>อุปกรณ์และอื่นๆ</t>
  </si>
  <si>
    <t xml:space="preserve"> โครงการฝึกอบรม อปพร หลักสูตรการเพิ่ม</t>
  </si>
  <si>
    <t>ศักยภาพการใช้วิทยุสังเคราะห์ความถี่</t>
  </si>
  <si>
    <t>และเครื่องดื่ม  - ค่าสมมนาคุณวิทยากร</t>
  </si>
  <si>
    <t xml:space="preserve"> - ค่าป้ายไวนิล  - ค่าวัสดุอุปกรณ์และ</t>
  </si>
  <si>
    <t>และเครื่องดื่ม - ค่าสมมนาคุณวิทยากร</t>
  </si>
  <si>
    <t xml:space="preserve"> - ค่าป้ายไวนิล - ค่าวัสดุ อุปกรณ์</t>
  </si>
  <si>
    <t xml:space="preserve"> - ค่าอาหารกลางวัน - ค่าอาหารว่างและเครื่อง</t>
  </si>
  <si>
    <t>ดื่ม - ค่าสมมนาคุณวิทยากร  - เต็นท์</t>
  </si>
  <si>
    <t xml:space="preserve"> - ค่าป้ายไวนิล  - ค่าวัสดุ</t>
  </si>
  <si>
    <t xml:space="preserve"> - ค่าป้ายไวนิล  - ค่าวัสดุอุปรณ์ อื่นๆ</t>
  </si>
  <si>
    <t xml:space="preserve"> - ค่าสมมนาคุณวิทยากร - ค่าเอกสาร</t>
  </si>
  <si>
    <t xml:space="preserve"> - ค่าวัสดุอุปกรณ์ - ค่าป้ายไวนิล</t>
  </si>
  <si>
    <t xml:space="preserve"> - ค่าป้ายไวนิล  / เอกสารประชาสัมพันธ์</t>
  </si>
  <si>
    <t xml:space="preserve"> - ค่าอาหารว่างและเครื่องดื่ม </t>
  </si>
  <si>
    <t xml:space="preserve"> - ค่าอาหารกลางวัน - ค่าอาหารว่างและ</t>
  </si>
  <si>
    <t>เครื่องดื่ม  - ค่าสมมนาคุณวิทยากร</t>
  </si>
  <si>
    <t xml:space="preserve"> - ค่าวัสดุอุปกรณ์  - ค่าป้ายไวนิล</t>
  </si>
  <si>
    <t xml:space="preserve"> - ค่าจ้างเหมารถ  - ค่าที่พัก  - ค่าเช่า</t>
  </si>
  <si>
    <t>สถานที่จัดฝึกอบรม - ค่ายานพาหนะ</t>
  </si>
  <si>
    <t>โครงการส่งเสริมปรัชญาเศรษฐกิจพอเพียง</t>
  </si>
  <si>
    <t xml:space="preserve"> - ค่าถังพลาสติกพร้อมฝาปิด</t>
  </si>
  <si>
    <t xml:space="preserve"> - ค่าป้ายไวนิลแสดงจุดรวบรวม</t>
  </si>
  <si>
    <t xml:space="preserve"> - ค่าป้ายไวนิล - ค่าวัสดุอุปกรณ์</t>
  </si>
  <si>
    <t xml:space="preserve"> - ค่าป้ายไวนิล  - ค่าถังพลาสติกพร้อมฝา</t>
  </si>
  <si>
    <t>ค่าเอกสารประชาสัมพันธ์</t>
  </si>
  <si>
    <t xml:space="preserve"> - ค่าอาหารว่างและเครื่องดื่ม  </t>
  </si>
  <si>
    <t xml:space="preserve"> - ค่าสมมนาคุณวิทยากร  - ค่าเอกสาร</t>
  </si>
  <si>
    <t>โครงการตรวจสอบคุณภาพผิวดิน</t>
  </si>
  <si>
    <t>เพื่อป้องกันปัญหาน้ำเสียในชุมชน</t>
  </si>
  <si>
    <t xml:space="preserve"> - ค่าตรวจวัดและวิเคราะห์คุณภาพ</t>
  </si>
  <si>
    <t>น้ำผิวดิน</t>
  </si>
  <si>
    <t>น้ำประปา</t>
  </si>
  <si>
    <t>โครงการหน่วยบริการสาธารณสุขเพื่อสุขภาพ</t>
  </si>
  <si>
    <t>ที่ดีของชาวบางขัน</t>
  </si>
  <si>
    <t xml:space="preserve"> - ค่าอาหารอาหารว่างและเครื่องดื่ม  </t>
  </si>
  <si>
    <t xml:space="preserve">  แผนนงาน การเกษตร  แนวทางการพัฒนา ๒. เพื่อให้มีแหล่งน้ำการเกษตรให้ทั่วถึงและเพียงพอ</t>
  </si>
  <si>
    <t xml:space="preserve">  แผนนงาน การเกษตร  แนวทางการพัฒนา ๓. เพื่อให้มีแหล่งน้ำท่องเที่ยวทางธรรมชาติ</t>
  </si>
  <si>
    <t xml:space="preserve">  แผนนงาน การศาสนาวัฒนธรรมและนันทนาการ  แนวทางการพัฒนา ๓. เพื่อให้มีแหล่งน้ำท่องเที่ยวทางธรรมชาติ</t>
  </si>
  <si>
    <t>โครงการปรับปรุงภูมิทัศน์เพื่อการท่องเที่ยว</t>
  </si>
  <si>
    <t>ของ อบต.บางขัน</t>
  </si>
  <si>
    <t>เครื่องดื่ม  - ค่าวัสดุ  - ค่าจัดทำป้าย</t>
  </si>
  <si>
    <t>โครงการ - ค่าตอบแทนวิทยากร</t>
  </si>
  <si>
    <t>โครงการส่งเสริมการท่องเที่ยวเชิงเกษตร</t>
  </si>
  <si>
    <t>อนุรักษ์ และวิถีพอเพียงของ อบต.บางขัน</t>
  </si>
  <si>
    <t>โครงการจัดการแข่งขันกีฬา บางขัน</t>
  </si>
  <si>
    <t xml:space="preserve"> - กิจกรรมแข่งขันฟุตบอลชาย</t>
  </si>
  <si>
    <t xml:space="preserve"> - กิจกรรมแข่งขันฟุตบอลทีมอาวุโส</t>
  </si>
  <si>
    <t xml:space="preserve"> - กิจกรรมแข่งขันกีฬาเซปัคตะกร้อ</t>
  </si>
  <si>
    <t xml:space="preserve"> - กิจกรรมการแข่งขันกีฬาเปตอง</t>
  </si>
  <si>
    <t>โครงการจัดนิทรรศการเปิดบ้านสานฝัน</t>
  </si>
  <si>
    <t xml:space="preserve"> - กิจกรรมการแสดงบนเวที</t>
  </si>
  <si>
    <t xml:space="preserve"> - กิจกรรมทางด้านวิชาการ</t>
  </si>
  <si>
    <t xml:space="preserve"> - การจัดนิทรรศการ - เผยแพร่ภูมิ</t>
  </si>
  <si>
    <t>ปัญญาท้องถิ่น  - ออกบู๊ทกิจกรรม</t>
  </si>
  <si>
    <t>โครงการอบรมให้ความรู้และส่งเสริมพัฒนา</t>
  </si>
  <si>
    <t>พิธีกรผู้สืบทอดพิธีกรรมทางศาสนา</t>
  </si>
  <si>
    <t xml:space="preserve"> - ป้ายประชาสัมพันธ์ - ค่าตอบแทน</t>
  </si>
  <si>
    <t>วิทยากร - ค่าวัสดุ - ค่าอาหารกลางวัน</t>
  </si>
  <si>
    <t>วิทยากร</t>
  </si>
  <si>
    <t xml:space="preserve"> - ค่าเช่าเต๊นท์พร้อมโต๊ะเก้าอี้  -ค่าเช่า</t>
  </si>
  <si>
    <t>อุดหนุนอำเภอบางขัน</t>
  </si>
  <si>
    <t>ผลผลิต/กิจกรรม</t>
  </si>
  <si>
    <t xml:space="preserve"> - ค่าใช้จ่ายรณรงค์การป้องกันโรค</t>
  </si>
  <si>
    <t xml:space="preserve"> - ค่าอาหารอาหารว่างและเครื่องดื่ม</t>
  </si>
  <si>
    <t xml:space="preserve"> - ค่าวิทยากร - ค่าป้าย - ค่าวัสดุ</t>
  </si>
  <si>
    <t xml:space="preserve"> - ฉีดวัคซีน    - สำรวจ  - ป้าย</t>
  </si>
  <si>
    <t xml:space="preserve"> - เอกสารประชาสัมพันธ์</t>
  </si>
  <si>
    <t>ตำบลบางขัน</t>
  </si>
  <si>
    <t>โครงการสนับสนุนค่าใช้จ่ายการบริหาร</t>
  </si>
  <si>
    <t>สถานศึกษา</t>
  </si>
  <si>
    <t xml:space="preserve"> - ค่าอาหารกลางวัน</t>
  </si>
  <si>
    <t xml:space="preserve"> - ค่าจัดการเรียนการสอนรายหัว</t>
  </si>
  <si>
    <t xml:space="preserve"> -ค่าใช้จ่ายการจัดศึกษา ศพด</t>
  </si>
  <si>
    <t xml:space="preserve"> - ค่ากิจกรรมผู้เรียน</t>
  </si>
  <si>
    <t>อำเภอ</t>
  </si>
  <si>
    <t>ม.1-18</t>
  </si>
  <si>
    <t>เงินสำรองจ่าย</t>
  </si>
  <si>
    <t>เพื่อจ่ายในกรณีที่ฉุกเฉินที่มีสาธารณภัย</t>
  </si>
  <si>
    <t>เกิดขึ้นหรือบรรเทาความเดือดร้อนของ</t>
  </si>
  <si>
    <t>ประชาชน</t>
  </si>
  <si>
    <t>เงินสมทบกองทุนประกันสังคม</t>
  </si>
  <si>
    <t>เพื่อจ่ายเป็นเงินสมทบประกันสังคม</t>
  </si>
  <si>
    <t>ให้กับพนักงานจ้าง</t>
  </si>
  <si>
    <t>เบี้ยยังชีพผู้สูงอายุ</t>
  </si>
  <si>
    <t>เพื่อจ่ายเป็นเบี้ยยังชีพผู้สูงอายุ</t>
  </si>
  <si>
    <t>เบี้ยยังชีพคนพิการ</t>
  </si>
  <si>
    <t>เพื่อจ่ายเป็นเบี้ยยังชีพคนพิการ</t>
  </si>
  <si>
    <t>เบี้ยยังชีพผู้ป่วยเอดส์</t>
  </si>
  <si>
    <t>เพื่อจ่ายเป็นเบี้ยยังชีพผู้ป่วยเอดส์</t>
  </si>
  <si>
    <t>รายจ่ายตามข้อผูกพัน</t>
  </si>
  <si>
    <t>สมทบกองทุนหลักประกันสุขภาพ</t>
  </si>
  <si>
    <t>เงินสมทบกองทุนบำเหน็จบำนาญ</t>
  </si>
  <si>
    <t>ข้าราชการส่วนท้องถิ่น</t>
  </si>
  <si>
    <t>เพื่อเป็นเงินสมทบกองทุนบำเหน็จ</t>
  </si>
  <si>
    <t>บำนาญข้าราชการท้องถิ่นตามกฏหมาย</t>
  </si>
  <si>
    <t>กำหนด</t>
  </si>
  <si>
    <t>โครงการสำรวจความพึงพอใจของผู้รับ</t>
  </si>
  <si>
    <t>บริการที่มีต่อการให้บริการของ อบต</t>
  </si>
  <si>
    <t>สำรวจความพึงพอใจของผู้รับบริการ</t>
  </si>
  <si>
    <t>ที่มีต่อ อบต.บางขัน</t>
  </si>
  <si>
    <t>วัดต้นไทร</t>
  </si>
  <si>
    <t>แผนการดำเนินงาน ประจำปีงบประมาณ พ.ศ.2563</t>
  </si>
  <si>
    <t>ศูนย์พัฒนาเด็กเล็ก</t>
  </si>
  <si>
    <t>ค่าใช้จ่ายในการจัดการศึกษาสำหรับ</t>
  </si>
  <si>
    <t>ศูนย์พัฒนาเด็กเล็ก ๔ ศูนย์</t>
  </si>
  <si>
    <t xml:space="preserve"> - ค่าหนังสือ</t>
  </si>
  <si>
    <t xml:space="preserve"> - ค่าอุปกรณ์การเรียน</t>
  </si>
  <si>
    <t xml:space="preserve"> - ค่าเครื่องแบบ - ค่ากิจกรรม</t>
  </si>
  <si>
    <t>ที่อ่านหนังสือท้องถิ่นรักการอ่าน</t>
  </si>
  <si>
    <t>วันเด็กแห่งชาติ</t>
  </si>
  <si>
    <t xml:space="preserve"> - ค่าของขวัญของรางวัล</t>
  </si>
  <si>
    <t>อบรมชิงปฏิบัติการจัดทำแผนพัฒนาการ</t>
  </si>
  <si>
    <t>ศึกษา</t>
  </si>
  <si>
    <t xml:space="preserve"> -</t>
  </si>
  <si>
    <t xml:space="preserve">วิทยากร - ค่าจ้างเหมาเครื่งเสียง </t>
  </si>
  <si>
    <t>โครงการสืบสานประเพณีวันลอยกระทง</t>
  </si>
  <si>
    <t xml:space="preserve">เครื่องเสียง - ค่าป้ายโครงการ  </t>
  </si>
  <si>
    <t xml:space="preserve"> - ค่าป้าย - ค่าตอบแทน</t>
  </si>
  <si>
    <t>โครงการสืบสานประเพณีวันสงกรานต์</t>
  </si>
  <si>
    <t>เครื่องเสียง - ค่าป้ายโครงการ  -ค่าวัสดุ</t>
  </si>
  <si>
    <t>บางขัน วันมาฆบูชา</t>
  </si>
  <si>
    <t>สัมพันธ์ ต้านยาเสพติด ประจำปี 2563</t>
  </si>
  <si>
    <t>วัสดุกีฬา</t>
  </si>
  <si>
    <t xml:space="preserve"> - ลูกฟุตบอล</t>
  </si>
  <si>
    <t xml:space="preserve"> - วอลเลย์บอล</t>
  </si>
  <si>
    <t xml:space="preserve"> - ตะกร้อ</t>
  </si>
  <si>
    <t xml:space="preserve"> - เปตอง</t>
  </si>
  <si>
    <t>พ.ศ.2563</t>
  </si>
  <si>
    <t>ต.บางขัน อ.บางขัน ขนาดผิว</t>
  </si>
  <si>
    <t>ต.บางขัน อ.บางขัน ขนาดผิวจราจร</t>
  </si>
  <si>
    <t xml:space="preserve">กว้าง ๔.๐๐ม.ไหล่ทางหินผุ ๐.๓๐ </t>
  </si>
  <si>
    <t>ความหนา ๐.๑๕ระยะทาง ๑๕๕ เมตร</t>
  </si>
  <si>
    <t xml:space="preserve">ตามแบบแปลงอบต. </t>
  </si>
  <si>
    <t xml:space="preserve">    แผนนงาน อุตสาหกรรมและการโยธา แนวทางการพัฒนาที่ ๑  พัฒนาเส้นทางคมนาคมให้มั่นคงถาวร</t>
  </si>
  <si>
    <t>ก่อสร้างถนนลาดยางผิวจราจร</t>
  </si>
  <si>
    <t>ผิวจราจรกว้าง ๔.๐๐ม.ความหนา ๐.๐๔</t>
  </si>
  <si>
    <t>ม.๖</t>
  </si>
  <si>
    <t>เงินสมทบกองทุนทดแทน</t>
  </si>
  <si>
    <t>เพื่อจ่ายเป็นเงินสมทบกองทุนทดแทน</t>
  </si>
  <si>
    <t>ประกันสังคมให้กับพนักงานจ้าง</t>
  </si>
  <si>
    <t>โครงการส่งเสริมและพัฒนาการประกอบ</t>
  </si>
  <si>
    <t>อาชีพทางการเกษตรในพื้นที่ตำบลบางขัน</t>
  </si>
  <si>
    <t xml:space="preserve"> - ค่าป้ายประชาสัมพันธ์ </t>
  </si>
  <si>
    <t xml:space="preserve"> - ค่าวัสดุ</t>
  </si>
  <si>
    <t>โครงการฝึกอบรมและศึกษาดูงานเพื่อ</t>
  </si>
  <si>
    <t>เพิ่มประสิทธิภาพของคณะกรรมการศูนย์</t>
  </si>
  <si>
    <t>ถ่ายทอด</t>
  </si>
  <si>
    <t xml:space="preserve"> - ค่าวัสดุและอุปกรณ์ </t>
  </si>
  <si>
    <t xml:space="preserve"> - ค่าตอบแทนวิทยากร - ค่าอาหาร</t>
  </si>
  <si>
    <t>และเครื่องดื่ม  - ค่าป้ายโครงการ</t>
  </si>
  <si>
    <t>โครงการส่งเสริมการท่องเที่ยวเชิงอนุรักษ์</t>
  </si>
  <si>
    <t>เกษตรและวิถีพอเพียง</t>
  </si>
  <si>
    <t xml:space="preserve"> - ค่าวัสดุและอุปกรณ์  - ค่าตอบแทน</t>
  </si>
  <si>
    <t>วิทยากร  - ค่าอาหารและเครื่องดื่ม</t>
  </si>
  <si>
    <t>โครงการอบรมเชิงปฏิบัติการการจัดทำ</t>
  </si>
  <si>
    <t>ปุ๋ยอินทรีย์</t>
  </si>
  <si>
    <t xml:space="preserve"> - ค่าตอบแทนวิทยากร - ค่าป้าย</t>
  </si>
  <si>
    <t>ประชาสัมพันธ์ - แผ่นพับ - ค่าวิทยากร</t>
  </si>
  <si>
    <t>สำรวจ ตรวจสอบและป้องกัน</t>
  </si>
  <si>
    <t>แก้ไขปัญหาน้ำเสียในชุมชน</t>
  </si>
  <si>
    <t xml:space="preserve"> - ค่าป้ายประชาสัมพันธ์</t>
  </si>
  <si>
    <t xml:space="preserve"> - ค่าแผ่นพับ</t>
  </si>
  <si>
    <t xml:space="preserve">                          พ.ศ.2563</t>
  </si>
  <si>
    <t>ฝึกอบรมมัคคุเทศก์</t>
  </si>
  <si>
    <t>การบริการสาธารณสุขดูแลสุขภาพของ</t>
  </si>
  <si>
    <t>รณรงค์และป้องกันโรคพิษสุนัขบ้า</t>
  </si>
  <si>
    <t xml:space="preserve"> - ค่าวัคซีน - เข้มฉีดยา - ป้ายประชา</t>
  </si>
  <si>
    <t>สัมพันธ์</t>
  </si>
  <si>
    <t>รณรงค์และป้องกันโรคเอดส์</t>
  </si>
  <si>
    <t xml:space="preserve"> - ป้ายประชาสัมพันธ์  </t>
  </si>
  <si>
    <t>ส่งเสริมการจัดการขยะอินทรีย์และขยะ</t>
  </si>
  <si>
    <t>เปียกในครัวเรือน</t>
  </si>
  <si>
    <t xml:space="preserve"> - ค่าป้ายไวนิล  - ค่าอาหาร</t>
  </si>
  <si>
    <t>ม.1๔</t>
  </si>
  <si>
    <t>ม.๑๘</t>
  </si>
  <si>
    <t>ม.๑๗</t>
  </si>
  <si>
    <t>ม.1๖</t>
  </si>
  <si>
    <t>ม.1๕</t>
  </si>
  <si>
    <t>ฝึกอบรมเชิงปฏิบัติการส่งเสริมอาชีพ</t>
  </si>
  <si>
    <t>การทำขนม</t>
  </si>
  <si>
    <t>ฝึกอบรมเชิงปฏิบัติการการส่งเสริม</t>
  </si>
  <si>
    <t>อาชีพการทำผลิตภัณฑ์สมุนไพรไทย</t>
  </si>
  <si>
    <t>โครงการซักซ้อมแผนป้องกันอัคคีภัย</t>
  </si>
  <si>
    <t>ในอาคาร</t>
  </si>
  <si>
    <t xml:space="preserve"> - ค่าอาหารและเครื่อดื่ม</t>
  </si>
  <si>
    <t>วาตภัย น้ำป่าไหลหลากและดินถล่ม</t>
  </si>
  <si>
    <t>ค่าใช้จ่ายช่วยเหลือผู้ประสบ</t>
  </si>
  <si>
    <t>ภัย</t>
  </si>
  <si>
    <t xml:space="preserve"> - ค่าเช่าเต้นท์  - ค่าป้าย  - ค่าวัสดุ</t>
  </si>
  <si>
    <t>ป้องกันและบรรเทาสาธารณภัย</t>
  </si>
  <si>
    <t>โครงการฝึกอบรม อปพร หลักสูตร</t>
  </si>
  <si>
    <t>การเพิ่มศักยภาพการใช้วิทยุสังเคราะห์</t>
  </si>
  <si>
    <t>ความถี่</t>
  </si>
  <si>
    <t>โครงการฝึกอบรม อปพร อบต.บางขัน</t>
  </si>
  <si>
    <t>โครงการฝึกอบรม อปพร.หลักสูตรการ</t>
  </si>
  <si>
    <t>เพิ่มศักยภาพการกู้ชีพกู้ภัย</t>
  </si>
  <si>
    <t>โครงการฝึกอบรม อปพร.อบต.บางขัน</t>
  </si>
  <si>
    <t>โครงการฝึกอบรมป้องกันไฟป่าและหมอก</t>
  </si>
  <si>
    <t>ควัน</t>
  </si>
  <si>
    <t xml:space="preserve">  - ค่าอาหารและเครื่องดื่ม</t>
  </si>
  <si>
    <t>ครุภัณฑ์ไฟฟ้าและวิทยุ</t>
  </si>
  <si>
    <t xml:space="preserve"> - จัดซื้อเครื่องเสียงแบบพกพา</t>
  </si>
  <si>
    <t xml:space="preserve"> - จัดซื้อเครื่องพิมพ์</t>
  </si>
  <si>
    <t xml:space="preserve"> - จัดซื้อเครื่องคอมพิวเตอร์ตั้งโต๊ะ</t>
  </si>
  <si>
    <t xml:space="preserve"> - เป็นค่าสำหรับการเลือกตั้งของ</t>
  </si>
  <si>
    <t>อปท.</t>
  </si>
  <si>
    <t>บริการที่มีต่อการให้บริการของ อบต.</t>
  </si>
  <si>
    <t xml:space="preserve"> - ค่าจ้างที่ปรึกษา วิจัย ประเมินผล</t>
  </si>
  <si>
    <t>ศพดปาก</t>
  </si>
  <si>
    <t>แพรก</t>
  </si>
  <si>
    <t>ม.๔</t>
  </si>
  <si>
    <t>ม.๕</t>
  </si>
  <si>
    <t>ม.๗</t>
  </si>
  <si>
    <t>ม.๘</t>
  </si>
  <si>
    <t>ประชาสัมพันธ์ - ค่าวิทยากร</t>
  </si>
  <si>
    <t xml:space="preserve"> - ค่าป้าย - ค่าจัดซุ้มกิจกรรม</t>
  </si>
  <si>
    <t xml:space="preserve"> - ค่าอาหารและเครื่องดื่ม  - ค่าตอบ</t>
  </si>
  <si>
    <t xml:space="preserve">แทน - ค่าเช่าเต้นท์ - ค่าจ้างเหมา </t>
  </si>
  <si>
    <t xml:space="preserve"> - อื่นๆ</t>
  </si>
  <si>
    <t xml:space="preserve"> -ค่าป้ายประชาสัมพันธ์ - ค่าชั้นวาง</t>
  </si>
  <si>
    <t>หนังสือ  - ค่าใช้จ่ายอื่นๆ</t>
  </si>
  <si>
    <t>ประจำหมู่</t>
  </si>
  <si>
    <t>บ้าน</t>
  </si>
  <si>
    <t xml:space="preserve"> -ค่าจัดสถานที่  - ค่าเช่าเครื่องเสียง</t>
  </si>
  <si>
    <t xml:space="preserve"> - ค่าอาหารเครื่องดื่ม - ค่าของรางวัล</t>
  </si>
  <si>
    <t xml:space="preserve">ศพด </t>
  </si>
  <si>
    <t xml:space="preserve"> - ค่าวิทยากร - ค่าป้าย - ค่าอาหาร</t>
  </si>
  <si>
    <t>และเครื่องดื่ม - ค่ากระป๋า - ค่าที่พัก</t>
  </si>
  <si>
    <t xml:space="preserve"> - ค่ายานพาหนะ  - ค่าใช้จ่ายอื่นๆ</t>
  </si>
  <si>
    <t xml:space="preserve"> - ค่าป้าย - ค่าอาหารเครื่องดื่ม</t>
  </si>
  <si>
    <t>ค่าใช้จ่ายอื่นๆ</t>
  </si>
  <si>
    <t xml:space="preserve"> - ป้ายประชาสัมพันธ์ - ค่าถวายปัจจัย</t>
  </si>
  <si>
    <t xml:space="preserve"> - ค่าของรางวัล - ค่าเช่าเต้นท์ </t>
  </si>
  <si>
    <t xml:space="preserve"> - ค่าเช่าเวทีเครื่องเสียง - ค่าใช้จ่ายอื่นๆ</t>
  </si>
  <si>
    <t>รดน้ำผู้สูงอายุ</t>
  </si>
  <si>
    <t>โครงการส่งเสริมการอนุรักษ์ฟื้นฟูประเพณี</t>
  </si>
  <si>
    <t>ชักพระ อำเภอบางขัน</t>
  </si>
  <si>
    <t xml:space="preserve"> - ค่าตอบแทน - เงินรางวัล</t>
  </si>
  <si>
    <t xml:space="preserve"> - ค่าใช้สอย  - ค่าวัสดุ</t>
  </si>
  <si>
    <t>จำนวนโครงการ</t>
  </si>
  <si>
    <t>ที่ดำเนินการ</t>
  </si>
  <si>
    <t>สำนักปลัด อบต.</t>
  </si>
  <si>
    <t>2. ยุทธศาสตร์การพัฒนาคุณภาพชีวิตและสังคม</t>
  </si>
  <si>
    <t xml:space="preserve">  2.1 แผนงานการศึกษา</t>
  </si>
  <si>
    <t xml:space="preserve">  ๒.๒ แผนงานศาสนาวัฒนธรรมและนันทนากร</t>
  </si>
  <si>
    <t xml:space="preserve">  ๒.๔ แผนงานสาธารณสุข</t>
  </si>
  <si>
    <t xml:space="preserve">  ๒.๕ แผนงานสร้างความเข้มแข็งของชุมชน</t>
  </si>
  <si>
    <t>3. ยุทธศาสตร์พัฒนาเศรษฐกิจ</t>
  </si>
  <si>
    <t xml:space="preserve">  3.1 แผนงานการเกษตร</t>
  </si>
  <si>
    <t xml:space="preserve">  4.1 แผนงานการเกษตร</t>
  </si>
  <si>
    <t xml:space="preserve">  5.1 แผนงานบริหารงานทั่วไป</t>
  </si>
  <si>
    <t>4. ยุทธศาสตร์การพัฒนาสิ่งแวดล้อมและทรัพยากรธรรมชาติ</t>
  </si>
  <si>
    <t>5. ยุทธศาสตร์การพัฒนาด้านการเมือง การปกครองและการบริหาร</t>
  </si>
  <si>
    <t xml:space="preserve">    จัดการองค์กร</t>
  </si>
  <si>
    <t xml:space="preserve">  5.2 แผนงานงบกลาง</t>
  </si>
  <si>
    <t>ภายใต้ยุทธศาสตร์ที่  ๕  ยุทธศาสตร์การพัฒนาการเมือง การปกครองและการบริหารจัดการองค์กร</t>
  </si>
  <si>
    <t>แผนงานงบกลาง  แนวทางการพัฒนา เพื่อส่งเสริมการปกครองระบอบประชาธฺปไตยอันมีพระมหากษัตรย์ทรงเป็นประมุข</t>
  </si>
  <si>
    <t>แผนการดำเนินงาน ประจำปีงบประมาณ พ.ศ.2564</t>
  </si>
  <si>
    <t>โครงการก่อสร้างถนนคอนกรีตเสริม</t>
  </si>
  <si>
    <t>เหล็กสายบ้านนายณรงค์ - อ่างเก็บน้ำ</t>
  </si>
  <si>
    <t>ก่อสร้างถนนคอนกรีตเสริมเหล็ก</t>
  </si>
  <si>
    <t>สายบ้านนายณรงค์ - อ่างเก็บน้ำหมู่ที่ 2</t>
  </si>
  <si>
    <t>ข้างละ ๐.2๐ ม. ความหนา ๐.๑๕ ม.</t>
  </si>
  <si>
    <t>ระยะทาง ๑๖๐ ม.ตามแบบแปลง อบต.</t>
  </si>
  <si>
    <t xml:space="preserve">โครงการก่อสร้างคอนกรีตเสริมเหล็ก  </t>
  </si>
  <si>
    <t>สายบ้านนายบุญครบ ศรีสมบัติ - บ้าน</t>
  </si>
  <si>
    <t>นายประยูร สุขแก้ว หมู่ที่ ๕</t>
  </si>
  <si>
    <t>ก่อสร้างคอนกรีตเสริมเหล็ก สายบ้านนาย</t>
  </si>
  <si>
    <t>บุญครบ ศรีสมบัติ - บ้านนายประยูร ม๕</t>
  </si>
  <si>
    <t>ม.๒</t>
  </si>
  <si>
    <t>สายข้าง อบต.-เขตตำบลบ้านลำนาว</t>
  </si>
  <si>
    <t xml:space="preserve">ม.๘ </t>
  </si>
  <si>
    <t>โครงการก่อสร้างถนนคอนกรีตเสริมเหล็ก</t>
  </si>
  <si>
    <t>ก่อสร้างถนนคอนกรีตเสริมเหล็กสายข้าง</t>
  </si>
  <si>
    <t>อบต.-เขตตำบลบ้านลำนาว หมู่๘</t>
  </si>
  <si>
    <t>ผิวจราจรกว้าง ๔.๐๐ไหล่ทางกว้างข้างละ</t>
  </si>
  <si>
    <t>๐.๒๐มความหนา ๐.๑๕ม.ระยะทาง</t>
  </si>
  <si>
    <t>๑๖๐ ม. หรือตามแบบแปลง</t>
  </si>
  <si>
    <t>สายบ้านนายขวัญ-บ้านนายประเวศ ม๑</t>
  </si>
  <si>
    <t>ไหล่ทางกว้างข้างละ ๐.๒๐ม</t>
  </si>
  <si>
    <t xml:space="preserve">ระยะทาง ๑๖๐ เมตร ตามแบบแปลงอบต. </t>
  </si>
  <si>
    <t>ม.๑</t>
  </si>
  <si>
    <t>แอสฟัลท์ติกคอนกรีต สายซอยจำลอง</t>
  </si>
  <si>
    <t>หมู่ที่ ๑๗</t>
  </si>
  <si>
    <t>ผิวจราจรผิวกว้าง ๔.๐๐ม.ความหนา๐.๐๔</t>
  </si>
  <si>
    <t>ระยะทาง ๗๕๐ ม. หรือตามแบบแปลง</t>
  </si>
  <si>
    <t>ม.1๗</t>
  </si>
  <si>
    <t>โครงการก่อสร้างถนนลาดยางผิวจราจร</t>
  </si>
  <si>
    <t>แอสฟัลท์ติกคอนกรีต สายบ้านนายโกศล</t>
  </si>
  <si>
    <t>ถึงบ้านนายเยื้อน หมู่ที่ ๑๓</t>
  </si>
  <si>
    <t>ติกคอนกรีต สายบ้านนายโกศล-บ้านนาย</t>
  </si>
  <si>
    <t>เยื้อน หมู่ที่ ๑๓ ขนาดผิวจราจรกว้าง</t>
  </si>
  <si>
    <t>๕.๐๐ม.ความหนา ๐.๐๔ ม</t>
  </si>
  <si>
    <t>ระยะทาง ๖๐๐ เมตร ตามแบบแปลง</t>
  </si>
  <si>
    <t>ม.๑๓</t>
  </si>
  <si>
    <t>แอสฟัลท์ติกคอนกรีตสายบ้านนายล้อม</t>
  </si>
  <si>
    <t xml:space="preserve">ถึงยูงทอง หมู่ที่ ๓ </t>
  </si>
  <si>
    <t>ก่อสร้างถนนลาดยางผิวจราจรแอลฟัลท์ติก</t>
  </si>
  <si>
    <t>คอนกรีตสายบ้านนายล้อม - ยูงทอง ม๓</t>
  </si>
  <si>
    <t>ขนาดผิวจราจรกว้าง๕.๐๐ม.ความหนา๐.๐๔</t>
  </si>
  <si>
    <t>ระยะทาง ๖๐๐ เมตร</t>
  </si>
  <si>
    <t>หรือตามแบบแปลง</t>
  </si>
  <si>
    <t>ม.๓</t>
  </si>
  <si>
    <t>แอสฟัลท์ติกคอนกรีตสายบ้านนายแสง</t>
  </si>
  <si>
    <t>ถึงบ้านนายพงษ์พันธ์ หมู่ที่ ๙</t>
  </si>
  <si>
    <t>คอนกรีตสายบ้านนายแสง - บ้านนายพงษ์</t>
  </si>
  <si>
    <t>พันธ์ ม๙ ความหนา 0.๐๔ ขนาดผิวจราจร</t>
  </si>
  <si>
    <t>กว้าง ๕.๐๐ม.ระยะทาง ๖๐๐เมตรราย</t>
  </si>
  <si>
    <t>ละเอียดตามแบบแปลง อบต.พร้อมป้ายประ</t>
  </si>
  <si>
    <t>ชาสัมพันธ์</t>
  </si>
  <si>
    <t>แอสฟัลท์ติกคอนกรีตสายยุทธศาสตร์</t>
  </si>
  <si>
    <t>หมู่ที่ ๔,๗,๑๘</t>
  </si>
  <si>
    <t>คอนกรีตสายยุทธศาสตร์ หมู่ที่ ๔,๗,๑๘</t>
  </si>
  <si>
    <t>ม.๔,๗,๑๘</t>
  </si>
  <si>
    <t>แอสฟัลท์ติกคอนกรีตสายสามแยกทับยาง</t>
  </si>
  <si>
    <t>ถึงโรงงาน๒ หมู่ที่ ๑๐</t>
  </si>
  <si>
    <t>คอนกรีตสายสามแยกทับยาง-โรงงาน๒</t>
  </si>
  <si>
    <t>หมู่ที่ ๑๐ ความหนา ๐.๐๔ ขนาดผิวจราจร</t>
  </si>
  <si>
    <t>ม.๑๐</t>
  </si>
  <si>
    <t>แอสฟัลท์ติกคอนกรีตสายสามแยกโรงเรียน</t>
  </si>
  <si>
    <t>โสตฯ - สี่แยกคอกช้าง หมู่ที่ ๑,๕,๑๒</t>
  </si>
  <si>
    <t>คอนกรีตสายสามแยกโรงเรียนโสตฯ</t>
  </si>
  <si>
    <t>ถึงสี่แยกคอกช้าง ม.๑,๕,๑๒ ขนาดผิว</t>
  </si>
  <si>
    <t>จราจรกว้าง๕.๐๐ม.ความหนา๐.๐๔ระยะ</t>
  </si>
  <si>
    <t>ทาง ๕๐๐ เมตรหรือตามแบบแปลง</t>
  </si>
  <si>
    <t>ม.๑,๕,๑๒</t>
  </si>
  <si>
    <t>แอสฟัลท์ติกคอนกรีตสายสามแยกหน้าสุเหร่า</t>
  </si>
  <si>
    <t>ถึงสามแยกต้นเหรียง หมู่ที่ ๑๕</t>
  </si>
  <si>
    <t>คอนกรีตสายสามแยกหน้าสุเหร่า ถึงสามแยก</t>
  </si>
  <si>
    <t xml:space="preserve">ต้นเหรียง หมู่ที่ ๑๕ ความหนา ๐.๐๔  </t>
  </si>
  <si>
    <t>กว้าง ๔.๐๐ม.ระยะทาง ๗๕๐ เมตรราย</t>
  </si>
  <si>
    <t>ม.๑๕</t>
  </si>
  <si>
    <t>โครงการก่อสร้างระบบเสียงไร่สาย</t>
  </si>
  <si>
    <t xml:space="preserve">อบต.บางขัน หมู่ที่ ๘ </t>
  </si>
  <si>
    <t>ก่อสร้างระบบเสียงไร้สาย อบต.บางขัน</t>
  </si>
  <si>
    <t>หมู่ที่ ๘ รายละเอียดตามแบบแปลง อบต.</t>
  </si>
  <si>
    <t>กำหนดพร้อมป้ายประชาสัมพันธ์</t>
  </si>
  <si>
    <t>โครงการปรับปรุงซ่อมแซมถนนสายภักดี</t>
  </si>
  <si>
    <t>ถึงนางใย หมู่ที่ ๑๖</t>
  </si>
  <si>
    <t>ปรับปรุงซ่อมแซมถนนสายภักดี - นางใย</t>
  </si>
  <si>
    <t>หมู่ที่ ๑๖ ขนาดความกว้าง ๔.๐๐ม.ความ</t>
  </si>
  <si>
    <t>หนา ๐.๑๕ม.ระยะทาง ๖๕๐ม.รายละเอียด</t>
  </si>
  <si>
    <t>ตามแบบแปลงอบต.กำหนดพร้อมป้ายประ</t>
  </si>
  <si>
    <t>ม.๑๖</t>
  </si>
  <si>
    <t>แผนการดำเนินงาน ประจำปีงบประมาณ พ.ศ.256๔</t>
  </si>
  <si>
    <t>โครงการพัฒนาและปรับปรุงแหล่งท่อง</t>
  </si>
  <si>
    <t>เที่ยวในเขตตำบลบางขัน</t>
  </si>
  <si>
    <t>เพื่อพัฒนาให้เป็นแหล่งท่องเที่ยว</t>
  </si>
  <si>
    <t>โครงการจัดทำป้ายบอกทางและป้าย</t>
  </si>
  <si>
    <t>ประชาสัมพันธ์สถานที่</t>
  </si>
  <si>
    <t>ท่องเที่ยวและสถานที่สำคัญ</t>
  </si>
  <si>
    <t>เพื่อประชาสัมพันธ์สถานที่ท่องเที่ยว</t>
  </si>
  <si>
    <t>และสถานที่สำคัญ</t>
  </si>
  <si>
    <t>โครงการแข่งขันทักษะทางวิชาการ</t>
  </si>
  <si>
    <t>เปิดบ้านสานฝันศูนย์พัฒนาเด็กเล็ก</t>
  </si>
  <si>
    <t>สถานศึกษา(เงินอุดหนุนสำหรับสนับสนุน</t>
  </si>
  <si>
    <t>ค่าใช้จ่ายในการจัดการศึกษา</t>
  </si>
  <si>
    <t xml:space="preserve"> - ค่าจัดการเรียนการสอย</t>
  </si>
  <si>
    <t>กลางวัน)</t>
  </si>
  <si>
    <t xml:space="preserve"> - อาหารกลางวันเด็ก ศพด</t>
  </si>
  <si>
    <t>โครงการที่อ่านหนังสือท้องถิ่นรักการอ่าน</t>
  </si>
  <si>
    <t>โครงการวันเด็กแห่งชาติ</t>
  </si>
  <si>
    <t>โครงการอบรมเชิงปฏิบัติการจัดทำแผน</t>
  </si>
  <si>
    <t>พัฒนาการศึกษาของ ศพด</t>
  </si>
  <si>
    <t>อบต.บางขัน</t>
  </si>
  <si>
    <t>โครงการอบรมและศึกษาดูงานเพื่อพัฒนา</t>
  </si>
  <si>
    <t>ศักยภาพการบริหารและการปฏิบัติ</t>
  </si>
  <si>
    <t>งานฯ</t>
  </si>
  <si>
    <t xml:space="preserve"> - ค่าตอบแทนวิทยากร/ค่ารถ/</t>
  </si>
  <si>
    <t xml:space="preserve"> - ค่าอาหารเครื่องดื่ม - ค่าของที่ระลึก</t>
  </si>
  <si>
    <t xml:space="preserve"> - ค่าใช้จ่ายอื่นๆ</t>
  </si>
  <si>
    <t>โครงการแข่งขันกีฬา บางขันสัมพันธ์</t>
  </si>
  <si>
    <t xml:space="preserve">ต้านยาเสพติด  </t>
  </si>
  <si>
    <t>โครงการแข่งขันกีฬาสี ศพด.สานสัมพันธ์</t>
  </si>
  <si>
    <t xml:space="preserve"> - เงินรางวัล - ของรางวัล - ค่าจัดทำ</t>
  </si>
  <si>
    <t>สนาม - ค่าเช่าเต็นท์ - ค่าเช่าเครื่อง</t>
  </si>
  <si>
    <t>เสียง - ค่าวัสดุอุปกรณ์ต่างๆ</t>
  </si>
  <si>
    <t>โครงการจัดงานวันฮารีรายอและฝึก</t>
  </si>
  <si>
    <t>อบรมคุณธรรมจริยธรรม</t>
  </si>
  <si>
    <t>เศรษฐกิจพอเพียงตำบลบางขัน</t>
  </si>
  <si>
    <t xml:space="preserve">โครงการนันทนาการสร้างสรรค์ ส่งเสริม </t>
  </si>
  <si>
    <t>โครงการแนะนำส่งเสริมการเลี้ยงดู</t>
  </si>
  <si>
    <t>บุตรปฐมวัย</t>
  </si>
  <si>
    <t>สัตว์</t>
  </si>
  <si>
    <t>โครงการแนะนำส่งเสริมอาชีพการเลี้ยง</t>
  </si>
  <si>
    <t>โครงการบางขันห่วงใย ผู้สูงวัยมีสุข</t>
  </si>
  <si>
    <t>โครงการส่งเสริมการพัฒนาคนพิการ</t>
  </si>
  <si>
    <t>โครงการประชาสัมพันธ์สิทธิต่างๆของผู้</t>
  </si>
  <si>
    <t>สูงอายุ/พิการ/ด้อยโอกาส/คนไร้ที่พึ่ง</t>
  </si>
  <si>
    <t>โครงการคนดี ศรีบางขัน</t>
  </si>
  <si>
    <t xml:space="preserve"> - ค่าวิทยากร - ค่าวัสดุ - อุปกรณ์</t>
  </si>
  <si>
    <t>ค่าอาหารและเครื่องดื่ม</t>
  </si>
  <si>
    <t xml:space="preserve"> - ค่าเช่าเต้นท์</t>
  </si>
  <si>
    <t>โครงการเสริมสร้างจิตสำนึกป้องกันและ</t>
  </si>
  <si>
    <t>ต่อต้านการทุจริต</t>
  </si>
  <si>
    <t xml:space="preserve">และหล่อลื่น   </t>
  </si>
  <si>
    <t>โครงการจัดการขยะมูลฝอยชุมชน</t>
  </si>
  <si>
    <t>ตามหลักสุขาภิบาล</t>
  </si>
  <si>
    <t>โครงการลดละเลิกถุงพลาสติก</t>
  </si>
  <si>
    <t>โครงการพัฒนาศักยภาพผู้ทำหน้าที่ดูแล</t>
  </si>
  <si>
    <t>สุขภาพในชุมชน</t>
  </si>
  <si>
    <t xml:space="preserve"> - ค่าตอบแทนวิทยากร - ค่าเอกสาร</t>
  </si>
  <si>
    <t>โครงการป้องกันและควบคุมโรคติดต่อและ</t>
  </si>
  <si>
    <t>ไม่ติดต่อ</t>
  </si>
  <si>
    <t xml:space="preserve"> - ค่าอาหาร - ค่ายา</t>
  </si>
  <si>
    <t xml:space="preserve">โครงการอุดหนุนคณะกรรมการหมู่บ้าน  </t>
  </si>
  <si>
    <t>ตามโครงการรณรงค์แก้ปัญหายาเสพติด</t>
  </si>
  <si>
    <t>to be numberone</t>
  </si>
  <si>
    <t xml:space="preserve">โครงการอุดหนุนกคณะกรรมการหมู่บ้าน  </t>
  </si>
  <si>
    <t>โครงการอุดหนุนคณะกรรมการหมู่บ้าน</t>
  </si>
  <si>
    <t>โครงการประชุมประชาคมหมู่บ้านเพื่อ</t>
  </si>
  <si>
    <t>ทบทวนแผนชุมชนและการประชุม</t>
  </si>
  <si>
    <t>ประชาคมตำบล</t>
  </si>
  <si>
    <t xml:space="preserve"> - ค่าตอบแทนวิทยากร</t>
  </si>
  <si>
    <t xml:space="preserve"> - ค่าป้าย  - ค่าวัสดุและอุปกรณ์</t>
  </si>
  <si>
    <t>ศาลาประชุม</t>
  </si>
  <si>
    <t>หมู่ที่ ๑๑</t>
  </si>
  <si>
    <t>โครงการคืนชีวิตให้แหล่งน้ำ</t>
  </si>
  <si>
    <t>อบรมให้ความรู้สร้างจิตสำนึกในการ</t>
  </si>
  <si>
    <t>อนุรักษ์แหล่งน้ำ</t>
  </si>
  <si>
    <t>อ่างเก็บ</t>
  </si>
  <si>
    <t>น้ำพรุเตย</t>
  </si>
  <si>
    <t>โครงการตรวจสอบคุณภาพน้ำ อุปโภค</t>
  </si>
  <si>
    <t>บริโภค</t>
  </si>
  <si>
    <t>ตรวจสอบคุณภาพน้ำในชุมชน</t>
  </si>
  <si>
    <t>บำรุงรักษาคุณภาพน้ำ</t>
  </si>
  <si>
    <t>โครงการตรวจสอบคุณภาพผิวดินเพื่อ</t>
  </si>
  <si>
    <t>ป้องกันปัญหาน้ำเสียในชุมชน</t>
  </si>
  <si>
    <t>สำรวจสภาพปัญหาน้ำเสียในชุมชน</t>
  </si>
  <si>
    <t>ตรวจสอบคุณภาพน้ำเสียในชุมชน</t>
  </si>
  <si>
    <t>โครงการรณรงค์ป้องกันและแก้ไขปัญหา</t>
  </si>
  <si>
    <t>มลพิษทางอากาศ</t>
  </si>
  <si>
    <t>จัดทำฐานข้อมูลคุณภาพอากาศรณรงค์</t>
  </si>
  <si>
    <t>ให้ความรู้สร้างจิตสำนึก</t>
  </si>
  <si>
    <t>โครงการรักษ์โลกเราให้ยั่งยืน</t>
  </si>
  <si>
    <t>อบรมให้ความรู้เกี่ยวกับทรัพยากร</t>
  </si>
  <si>
    <t>โครงการสร้างจิตสำนึกรักษ์ธรรมชาติและ</t>
  </si>
  <si>
    <t>สิ่งแวดล้อม</t>
  </si>
  <si>
    <t>ดูแลสิ่งแวดล้อม</t>
  </si>
  <si>
    <t>รร.โสต</t>
  </si>
  <si>
    <t>อบรมให้ความรู้ป่าต้นน้ำสร้างฝายชลอ</t>
  </si>
  <si>
    <t>น้ำ</t>
  </si>
  <si>
    <t>ม9</t>
  </si>
  <si>
    <t xml:space="preserve">                          พ.ศ.2564</t>
  </si>
  <si>
    <t>พ.ศ.2564</t>
  </si>
  <si>
    <t xml:space="preserve">  แผนนงาน รักษาความสงบภายใน</t>
  </si>
  <si>
    <t xml:space="preserve">  แผนนงาน สร้างความเข้มแข็งของชุมชน   </t>
  </si>
  <si>
    <t xml:space="preserve">  แผนนงาน สาธารณสุข  </t>
  </si>
  <si>
    <t xml:space="preserve">  แผนนงาน การเกษตร  </t>
  </si>
  <si>
    <t xml:space="preserve">  แผนนงาน การวางแผนและส่งเสริมการท่องเที่ยว  </t>
  </si>
  <si>
    <t xml:space="preserve">      แผนนงาน การศึกษา  </t>
  </si>
  <si>
    <t xml:space="preserve">               พ.ศ.2564</t>
  </si>
  <si>
    <t xml:space="preserve">  แผนนงาน การศึกษา  </t>
  </si>
  <si>
    <t xml:space="preserve">  แผนนงาน ศาสนาวัฒนธรรมและนันทนาการ </t>
  </si>
  <si>
    <t xml:space="preserve">  แผนนงาน ศาสนาวัฒนธรรมและนันทนาการ  </t>
  </si>
  <si>
    <t xml:space="preserve">     แผนนงาน อุตสาหกรรมและการโยธา </t>
  </si>
  <si>
    <t xml:space="preserve">    แผนนงาน อุตสาหกรรมและการโยธา  </t>
  </si>
  <si>
    <t xml:space="preserve">    แผนนงาน อุตสาหกรรมและการโยธา </t>
  </si>
  <si>
    <t xml:space="preserve">  แผนนงาน บริหารงานทั่วไป  </t>
  </si>
  <si>
    <t xml:space="preserve"> - จัดซื้อโต๊ะหน้าเมลามีนสีขาว</t>
  </si>
  <si>
    <t xml:space="preserve"> - จัดซื้อผ้าม่านปรับแสง</t>
  </si>
  <si>
    <t>ครุภัณฑ์ยานพาหนะและขนส่ง</t>
  </si>
  <si>
    <t xml:space="preserve"> - จัดซื้อรถบรรทุกดีเซล</t>
  </si>
  <si>
    <t>ครุภัณฑ์งานบ้านงานครัว</t>
  </si>
  <si>
    <t xml:space="preserve"> - จัดซื้อตู้เย็น</t>
  </si>
  <si>
    <t xml:space="preserve"> - จัดซื้อเครื่องคอมพิวเตอร์โนต์บุ๊ก</t>
  </si>
  <si>
    <t xml:space="preserve"> - จัดซื้อเครื่องพิมพ์แบบฉีดหมึก</t>
  </si>
  <si>
    <t xml:space="preserve"> - จัดซื้อชั้นเก็บเอกสารเหล็ก</t>
  </si>
  <si>
    <t>คลัง</t>
  </si>
  <si>
    <t xml:space="preserve"> - จัดซื้อเครื่องพิมพฺเลเซอร์</t>
  </si>
  <si>
    <t xml:space="preserve"> - จัดซื้อเครื่องรับส่งวิทยุ</t>
  </si>
  <si>
    <t xml:space="preserve"> - จัดซื้อเครื่องรับส่งวิทยุชนิดมือถือ</t>
  </si>
  <si>
    <t xml:space="preserve"> - จัดซื้อเสารับส่งวิทยุ</t>
  </si>
  <si>
    <t xml:space="preserve"> - จัดซื้อเครื่องปรับอากาศ</t>
  </si>
  <si>
    <t xml:space="preserve"> - จัดซื้อคอมพิวเตอร์โนต์บุ๊ค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</si>
</sst>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[$-D00041E]0"/>
  </numFmts>
  <fonts count="31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name val="TH SarabunIT๙"/>
      <family val="2"/>
    </font>
    <font>
      <sz val="16"/>
      <name val="Angsana New"/>
      <family val="1"/>
    </font>
    <font>
      <b/>
      <sz val="12"/>
      <color theme="1"/>
      <name val="TH SarabunIT๙"/>
      <family val="2"/>
    </font>
    <font>
      <sz val="12"/>
      <color theme="1"/>
      <name val="Calibri"/>
      <family val="2"/>
      <charset val="222"/>
      <scheme val="minor"/>
    </font>
    <font>
      <b/>
      <sz val="12"/>
      <name val="Angsana New"/>
      <family val="1"/>
    </font>
    <font>
      <sz val="12"/>
      <name val="Angsana New"/>
      <family val="1"/>
    </font>
    <font>
      <sz val="12"/>
      <color rgb="FF000000"/>
      <name val="TH SarabunIT๙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2"/>
      <color rgb="FFFF0000"/>
      <name val="TH SarabunPSK"/>
      <family val="2"/>
    </font>
    <font>
      <u/>
      <sz val="12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rgb="FF000000"/>
      <name val="TH SarabunPSK"/>
      <family val="2"/>
    </font>
    <font>
      <sz val="11"/>
      <color rgb="FFFF0000"/>
      <name val="TH SarabunPSK"/>
      <family val="2"/>
    </font>
    <font>
      <sz val="14"/>
      <name val="TH SarabunPSK"/>
      <family val="2"/>
    </font>
    <font>
      <u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textRotation="180"/>
    </xf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164" fontId="7" fillId="0" borderId="0" xfId="1" applyNumberFormat="1" applyFont="1" applyBorder="1"/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9" fillId="0" borderId="0" xfId="0" applyFont="1"/>
    <xf numFmtId="0" fontId="7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43" fontId="14" fillId="0" borderId="0" xfId="1" applyFont="1"/>
    <xf numFmtId="0" fontId="5" fillId="0" borderId="0" xfId="0" applyFont="1" applyAlignment="1">
      <alignment horizontal="left"/>
    </xf>
    <xf numFmtId="0" fontId="5" fillId="0" borderId="0" xfId="0" applyFont="1"/>
    <xf numFmtId="164" fontId="8" fillId="0" borderId="10" xfId="1" applyNumberFormat="1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1" fontId="8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right"/>
    </xf>
    <xf numFmtId="164" fontId="8" fillId="0" borderId="0" xfId="1" applyNumberFormat="1" applyFont="1" applyBorder="1"/>
    <xf numFmtId="0" fontId="12" fillId="0" borderId="0" xfId="0" applyFont="1" applyBorder="1"/>
    <xf numFmtId="0" fontId="15" fillId="0" borderId="0" xfId="0" applyFont="1" applyBorder="1"/>
    <xf numFmtId="1" fontId="16" fillId="0" borderId="8" xfId="0" applyNumberFormat="1" applyFont="1" applyBorder="1"/>
    <xf numFmtId="0" fontId="5" fillId="0" borderId="0" xfId="0" applyFont="1" applyBorder="1" applyAlignment="1">
      <alignment vertical="top"/>
    </xf>
    <xf numFmtId="1" fontId="5" fillId="0" borderId="0" xfId="0" applyNumberFormat="1" applyFont="1" applyBorder="1"/>
    <xf numFmtId="164" fontId="5" fillId="0" borderId="0" xfId="1" applyNumberFormat="1" applyFont="1" applyBorder="1"/>
    <xf numFmtId="1" fontId="16" fillId="0" borderId="0" xfId="0" applyNumberFormat="1" applyFont="1" applyBorder="1"/>
    <xf numFmtId="1" fontId="16" fillId="0" borderId="8" xfId="0" applyNumberFormat="1" applyFont="1" applyBorder="1" applyAlignment="1">
      <alignment horizontal="right"/>
    </xf>
    <xf numFmtId="1" fontId="1" fillId="0" borderId="0" xfId="0" applyNumberFormat="1" applyFont="1"/>
    <xf numFmtId="1" fontId="8" fillId="0" borderId="0" xfId="0" applyNumberFormat="1" applyFont="1" applyBorder="1"/>
    <xf numFmtId="1" fontId="5" fillId="0" borderId="0" xfId="0" applyNumberFormat="1" applyFont="1"/>
    <xf numFmtId="0" fontId="0" fillId="0" borderId="0" xfId="0" applyBorder="1"/>
    <xf numFmtId="1" fontId="8" fillId="0" borderId="0" xfId="0" applyNumberFormat="1" applyFont="1" applyBorder="1" applyAlignment="1">
      <alignment horizontal="right"/>
    </xf>
    <xf numFmtId="0" fontId="0" fillId="0" borderId="2" xfId="0" applyBorder="1"/>
    <xf numFmtId="0" fontId="6" fillId="0" borderId="0" xfId="0" applyFont="1" applyAlignment="1">
      <alignment horizontal="right" textRotation="180"/>
    </xf>
    <xf numFmtId="0" fontId="2" fillId="0" borderId="0" xfId="0" applyFont="1" applyFill="1"/>
    <xf numFmtId="0" fontId="8" fillId="4" borderId="10" xfId="0" applyFont="1" applyFill="1" applyBorder="1"/>
    <xf numFmtId="0" fontId="18" fillId="0" borderId="0" xfId="0" applyFont="1"/>
    <xf numFmtId="0" fontId="19" fillId="0" borderId="0" xfId="0" applyFont="1"/>
    <xf numFmtId="0" fontId="20" fillId="0" borderId="0" xfId="0" applyFont="1"/>
    <xf numFmtId="43" fontId="20" fillId="0" borderId="0" xfId="1" applyFont="1"/>
    <xf numFmtId="0" fontId="16" fillId="0" borderId="0" xfId="0" applyFont="1" applyAlignment="1">
      <alignment horizontal="left"/>
    </xf>
    <xf numFmtId="0" fontId="20" fillId="0" borderId="0" xfId="0" applyFont="1" applyBorder="1" applyAlignment="1">
      <alignment horizontal="center"/>
    </xf>
    <xf numFmtId="0" fontId="20" fillId="0" borderId="0" xfId="0" applyFont="1" applyBorder="1"/>
    <xf numFmtId="3" fontId="20" fillId="0" borderId="0" xfId="0" applyNumberFormat="1" applyFont="1" applyBorder="1"/>
    <xf numFmtId="0" fontId="20" fillId="0" borderId="0" xfId="0" applyFont="1" applyBorder="1" applyAlignment="1">
      <alignment horizontal="left"/>
    </xf>
    <xf numFmtId="0" fontId="20" fillId="2" borderId="8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 textRotation="90"/>
    </xf>
    <xf numFmtId="0" fontId="20" fillId="2" borderId="1" xfId="0" applyFont="1" applyFill="1" applyBorder="1" applyAlignment="1">
      <alignment horizontal="center" textRotation="90"/>
    </xf>
    <xf numFmtId="0" fontId="20" fillId="2" borderId="12" xfId="0" applyFont="1" applyFill="1" applyBorder="1" applyAlignment="1">
      <alignment horizontal="center" textRotation="90"/>
    </xf>
    <xf numFmtId="0" fontId="20" fillId="2" borderId="11" xfId="0" applyFont="1" applyFill="1" applyBorder="1" applyAlignment="1">
      <alignment horizontal="center" textRotation="90"/>
    </xf>
    <xf numFmtId="1" fontId="20" fillId="0" borderId="8" xfId="0" applyNumberFormat="1" applyFont="1" applyBorder="1" applyAlignment="1">
      <alignment horizontal="center"/>
    </xf>
    <xf numFmtId="0" fontId="20" fillId="4" borderId="8" xfId="0" applyFont="1" applyFill="1" applyBorder="1" applyAlignment="1">
      <alignment horizontal="left"/>
    </xf>
    <xf numFmtId="0" fontId="20" fillId="0" borderId="8" xfId="0" applyFont="1" applyBorder="1"/>
    <xf numFmtId="3" fontId="20" fillId="0" borderId="8" xfId="0" applyNumberFormat="1" applyFont="1" applyBorder="1" applyAlignment="1">
      <alignment horizontal="right"/>
    </xf>
    <xf numFmtId="0" fontId="20" fillId="0" borderId="8" xfId="0" applyFont="1" applyBorder="1" applyAlignment="1">
      <alignment horizontal="left"/>
    </xf>
    <xf numFmtId="0" fontId="20" fillId="0" borderId="8" xfId="0" applyFont="1" applyBorder="1" applyAlignment="1">
      <alignment horizontal="center"/>
    </xf>
    <xf numFmtId="0" fontId="20" fillId="0" borderId="14" xfId="0" applyFont="1" applyBorder="1"/>
    <xf numFmtId="0" fontId="20" fillId="0" borderId="15" xfId="0" applyFont="1" applyBorder="1"/>
    <xf numFmtId="0" fontId="20" fillId="0" borderId="2" xfId="0" applyFont="1" applyBorder="1"/>
    <xf numFmtId="0" fontId="20" fillId="0" borderId="9" xfId="0" applyFont="1" applyBorder="1" applyAlignment="1">
      <alignment horizontal="center"/>
    </xf>
    <xf numFmtId="0" fontId="20" fillId="4" borderId="9" xfId="0" applyFont="1" applyFill="1" applyBorder="1" applyAlignment="1">
      <alignment horizontal="left"/>
    </xf>
    <xf numFmtId="0" fontId="20" fillId="0" borderId="9" xfId="0" applyFont="1" applyBorder="1"/>
    <xf numFmtId="0" fontId="20" fillId="0" borderId="10" xfId="0" applyFont="1" applyBorder="1" applyAlignment="1">
      <alignment horizontal="right"/>
    </xf>
    <xf numFmtId="0" fontId="20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3" xfId="0" applyFont="1" applyBorder="1"/>
    <xf numFmtId="0" fontId="20" fillId="0" borderId="4" xfId="0" applyFont="1" applyBorder="1"/>
    <xf numFmtId="0" fontId="20" fillId="0" borderId="10" xfId="0" applyFont="1" applyBorder="1"/>
    <xf numFmtId="164" fontId="20" fillId="0" borderId="0" xfId="1" applyNumberFormat="1" applyFont="1"/>
    <xf numFmtId="0" fontId="20" fillId="0" borderId="9" xfId="0" applyFont="1" applyBorder="1" applyAlignment="1">
      <alignment horizontal="left"/>
    </xf>
    <xf numFmtId="1" fontId="20" fillId="0" borderId="9" xfId="0" applyNumberFormat="1" applyFont="1" applyBorder="1" applyAlignment="1">
      <alignment horizontal="center"/>
    </xf>
    <xf numFmtId="0" fontId="20" fillId="4" borderId="10" xfId="0" applyFont="1" applyFill="1" applyBorder="1" applyAlignment="1">
      <alignment horizontal="left"/>
    </xf>
    <xf numFmtId="3" fontId="20" fillId="0" borderId="10" xfId="0" applyNumberFormat="1" applyFont="1" applyBorder="1" applyAlignment="1">
      <alignment horizontal="right"/>
    </xf>
    <xf numFmtId="0" fontId="20" fillId="0" borderId="5" xfId="0" applyFont="1" applyBorder="1"/>
    <xf numFmtId="0" fontId="20" fillId="0" borderId="7" xfId="0" applyFont="1" applyBorder="1"/>
    <xf numFmtId="0" fontId="20" fillId="0" borderId="6" xfId="0" applyFont="1" applyBorder="1"/>
    <xf numFmtId="3" fontId="20" fillId="0" borderId="9" xfId="0" applyNumberFormat="1" applyFont="1" applyBorder="1" applyAlignment="1">
      <alignment horizontal="right"/>
    </xf>
    <xf numFmtId="1" fontId="20" fillId="0" borderId="10" xfId="0" applyNumberFormat="1" applyFont="1" applyBorder="1" applyAlignment="1">
      <alignment horizontal="center"/>
    </xf>
    <xf numFmtId="1" fontId="20" fillId="0" borderId="0" xfId="0" applyNumberFormat="1" applyFont="1" applyBorder="1" applyAlignment="1">
      <alignment horizontal="center"/>
    </xf>
    <xf numFmtId="0" fontId="20" fillId="4" borderId="0" xfId="0" applyFont="1" applyFill="1" applyBorder="1" applyAlignment="1">
      <alignment horizontal="left"/>
    </xf>
    <xf numFmtId="3" fontId="20" fillId="0" borderId="0" xfId="0" applyNumberFormat="1" applyFont="1" applyBorder="1" applyAlignment="1">
      <alignment horizontal="right"/>
    </xf>
    <xf numFmtId="0" fontId="16" fillId="0" borderId="0" xfId="0" applyFont="1"/>
    <xf numFmtId="0" fontId="20" fillId="0" borderId="15" xfId="0" applyFont="1" applyBorder="1" applyAlignment="1">
      <alignment horizontal="center"/>
    </xf>
    <xf numFmtId="164" fontId="20" fillId="0" borderId="0" xfId="1" applyNumberFormat="1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164" fontId="20" fillId="0" borderId="9" xfId="1" applyNumberFormat="1" applyFont="1" applyBorder="1"/>
    <xf numFmtId="0" fontId="20" fillId="0" borderId="4" xfId="0" applyFont="1" applyBorder="1" applyAlignment="1">
      <alignment horizontal="left"/>
    </xf>
    <xf numFmtId="0" fontId="21" fillId="0" borderId="10" xfId="0" applyFont="1" applyBorder="1"/>
    <xf numFmtId="0" fontId="16" fillId="0" borderId="0" xfId="0" applyFont="1" applyBorder="1"/>
    <xf numFmtId="0" fontId="18" fillId="0" borderId="0" xfId="0" applyFont="1" applyBorder="1"/>
    <xf numFmtId="0" fontId="11" fillId="0" borderId="0" xfId="0" applyFont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20" fillId="4" borderId="15" xfId="0" applyFont="1" applyFill="1" applyBorder="1" applyAlignment="1">
      <alignment horizontal="left"/>
    </xf>
    <xf numFmtId="0" fontId="20" fillId="4" borderId="4" xfId="0" applyFont="1" applyFill="1" applyBorder="1" applyAlignment="1">
      <alignment horizontal="left"/>
    </xf>
    <xf numFmtId="164" fontId="20" fillId="0" borderId="9" xfId="1" applyNumberFormat="1" applyFont="1" applyBorder="1" applyAlignment="1">
      <alignment horizontal="right"/>
    </xf>
    <xf numFmtId="0" fontId="20" fillId="4" borderId="7" xfId="0" applyFont="1" applyFill="1" applyBorder="1" applyAlignment="1">
      <alignment horizontal="left"/>
    </xf>
    <xf numFmtId="164" fontId="20" fillId="0" borderId="10" xfId="1" applyNumberFormat="1" applyFont="1" applyBorder="1"/>
    <xf numFmtId="0" fontId="20" fillId="0" borderId="7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164" fontId="20" fillId="0" borderId="6" xfId="1" applyNumberFormat="1" applyFont="1" applyBorder="1"/>
    <xf numFmtId="0" fontId="22" fillId="0" borderId="0" xfId="0" applyFont="1" applyBorder="1" applyAlignment="1">
      <alignment horizontal="left"/>
    </xf>
    <xf numFmtId="164" fontId="20" fillId="0" borderId="0" xfId="1" applyNumberFormat="1" applyFont="1" applyBorder="1"/>
    <xf numFmtId="1" fontId="20" fillId="0" borderId="0" xfId="0" applyNumberFormat="1" applyFont="1" applyBorder="1"/>
    <xf numFmtId="0" fontId="20" fillId="0" borderId="0" xfId="0" applyFont="1" applyBorder="1" applyAlignment="1">
      <alignment horizontal="right"/>
    </xf>
    <xf numFmtId="1" fontId="16" fillId="0" borderId="0" xfId="0" applyNumberFormat="1" applyFont="1"/>
    <xf numFmtId="0" fontId="16" fillId="2" borderId="8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 textRotation="90"/>
    </xf>
    <xf numFmtId="0" fontId="16" fillId="2" borderId="1" xfId="0" applyFont="1" applyFill="1" applyBorder="1" applyAlignment="1">
      <alignment horizontal="center" textRotation="90"/>
    </xf>
    <xf numFmtId="0" fontId="16" fillId="2" borderId="12" xfId="0" applyFont="1" applyFill="1" applyBorder="1" applyAlignment="1">
      <alignment horizontal="center" textRotation="90"/>
    </xf>
    <xf numFmtId="0" fontId="16" fillId="2" borderId="11" xfId="0" applyFont="1" applyFill="1" applyBorder="1" applyAlignment="1">
      <alignment horizontal="center" textRotation="90"/>
    </xf>
    <xf numFmtId="0" fontId="20" fillId="4" borderId="8" xfId="0" applyFont="1" applyFill="1" applyBorder="1"/>
    <xf numFmtId="0" fontId="20" fillId="4" borderId="9" xfId="0" applyFont="1" applyFill="1" applyBorder="1"/>
    <xf numFmtId="0" fontId="20" fillId="0" borderId="9" xfId="0" applyFont="1" applyBorder="1" applyAlignment="1">
      <alignment horizontal="right"/>
    </xf>
    <xf numFmtId="0" fontId="20" fillId="4" borderId="10" xfId="0" applyFont="1" applyFill="1" applyBorder="1"/>
    <xf numFmtId="164" fontId="20" fillId="0" borderId="8" xfId="1" applyNumberFormat="1" applyFont="1" applyBorder="1" applyAlignment="1">
      <alignment horizontal="center"/>
    </xf>
    <xf numFmtId="164" fontId="20" fillId="0" borderId="9" xfId="1" applyNumberFormat="1" applyFont="1" applyBorder="1" applyAlignment="1">
      <alignment horizontal="center"/>
    </xf>
    <xf numFmtId="1" fontId="20" fillId="0" borderId="8" xfId="0" applyNumberFormat="1" applyFont="1" applyBorder="1" applyAlignment="1">
      <alignment horizontal="right"/>
    </xf>
    <xf numFmtId="0" fontId="16" fillId="0" borderId="16" xfId="0" applyFont="1" applyBorder="1"/>
    <xf numFmtId="3" fontId="16" fillId="0" borderId="0" xfId="0" applyNumberFormat="1" applyFont="1"/>
    <xf numFmtId="1" fontId="20" fillId="0" borderId="9" xfId="0" applyNumberFormat="1" applyFont="1" applyBorder="1" applyAlignment="1">
      <alignment horizontal="right"/>
    </xf>
    <xf numFmtId="0" fontId="16" fillId="0" borderId="17" xfId="0" applyFont="1" applyBorder="1"/>
    <xf numFmtId="1" fontId="20" fillId="0" borderId="14" xfId="0" applyNumberFormat="1" applyFont="1" applyBorder="1" applyAlignment="1">
      <alignment horizontal="right"/>
    </xf>
    <xf numFmtId="164" fontId="20" fillId="0" borderId="8" xfId="1" applyNumberFormat="1" applyFont="1" applyBorder="1"/>
    <xf numFmtId="0" fontId="20" fillId="0" borderId="3" xfId="0" applyFont="1" applyBorder="1" applyAlignment="1">
      <alignment horizontal="center"/>
    </xf>
    <xf numFmtId="0" fontId="16" fillId="0" borderId="5" xfId="0" applyFont="1" applyBorder="1"/>
    <xf numFmtId="0" fontId="16" fillId="0" borderId="7" xfId="0" applyFont="1" applyBorder="1"/>
    <xf numFmtId="0" fontId="16" fillId="0" borderId="10" xfId="0" applyFont="1" applyBorder="1"/>
    <xf numFmtId="0" fontId="16" fillId="0" borderId="8" xfId="0" applyFont="1" applyBorder="1"/>
    <xf numFmtId="164" fontId="16" fillId="0" borderId="8" xfId="1" applyNumberFormat="1" applyFont="1" applyBorder="1"/>
    <xf numFmtId="0" fontId="16" fillId="0" borderId="8" xfId="0" applyFont="1" applyBorder="1" applyAlignment="1">
      <alignment horizontal="center"/>
    </xf>
    <xf numFmtId="0" fontId="16" fillId="0" borderId="9" xfId="0" applyFont="1" applyBorder="1"/>
    <xf numFmtId="0" fontId="16" fillId="0" borderId="9" xfId="0" applyFont="1" applyFill="1" applyBorder="1"/>
    <xf numFmtId="0" fontId="18" fillId="0" borderId="10" xfId="0" applyFont="1" applyBorder="1"/>
    <xf numFmtId="1" fontId="16" fillId="0" borderId="9" xfId="0" applyNumberFormat="1" applyFont="1" applyBorder="1"/>
    <xf numFmtId="164" fontId="16" fillId="0" borderId="9" xfId="1" applyNumberFormat="1" applyFont="1" applyBorder="1"/>
    <xf numFmtId="0" fontId="16" fillId="0" borderId="9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0" fillId="4" borderId="8" xfId="0" applyFont="1" applyFill="1" applyBorder="1" applyAlignment="1">
      <alignment vertical="top"/>
    </xf>
    <xf numFmtId="0" fontId="16" fillId="0" borderId="8" xfId="0" applyFont="1" applyBorder="1" applyAlignment="1">
      <alignment vertical="top"/>
    </xf>
    <xf numFmtId="3" fontId="18" fillId="0" borderId="0" xfId="0" applyNumberFormat="1" applyFont="1"/>
    <xf numFmtId="0" fontId="20" fillId="4" borderId="9" xfId="0" applyFont="1" applyFill="1" applyBorder="1" applyAlignment="1">
      <alignment vertical="top"/>
    </xf>
    <xf numFmtId="0" fontId="16" fillId="0" borderId="9" xfId="0" applyFont="1" applyBorder="1" applyAlignment="1">
      <alignment vertical="top"/>
    </xf>
    <xf numFmtId="0" fontId="20" fillId="0" borderId="7" xfId="0" applyFont="1" applyBorder="1" applyAlignment="1">
      <alignment horizontal="right"/>
    </xf>
    <xf numFmtId="0" fontId="16" fillId="0" borderId="15" xfId="0" applyFont="1" applyBorder="1"/>
    <xf numFmtId="164" fontId="20" fillId="0" borderId="15" xfId="1" applyNumberFormat="1" applyFont="1" applyBorder="1"/>
    <xf numFmtId="0" fontId="16" fillId="0" borderId="4" xfId="0" applyFont="1" applyBorder="1"/>
    <xf numFmtId="164" fontId="20" fillId="0" borderId="4" xfId="1" applyNumberFormat="1" applyFont="1" applyBorder="1"/>
    <xf numFmtId="3" fontId="20" fillId="0" borderId="4" xfId="0" applyNumberFormat="1" applyFont="1" applyBorder="1" applyAlignment="1">
      <alignment horizontal="right"/>
    </xf>
    <xf numFmtId="164" fontId="16" fillId="0" borderId="15" xfId="1" applyNumberFormat="1" applyFont="1" applyBorder="1"/>
    <xf numFmtId="0" fontId="16" fillId="0" borderId="9" xfId="0" applyFont="1" applyBorder="1" applyAlignment="1">
      <alignment horizontal="right"/>
    </xf>
    <xf numFmtId="0" fontId="20" fillId="4" borderId="4" xfId="0" applyFont="1" applyFill="1" applyBorder="1" applyAlignment="1">
      <alignment vertical="top"/>
    </xf>
    <xf numFmtId="0" fontId="16" fillId="0" borderId="10" xfId="0" applyFont="1" applyBorder="1" applyAlignment="1">
      <alignment horizontal="right"/>
    </xf>
    <xf numFmtId="0" fontId="18" fillId="0" borderId="8" xfId="0" applyFont="1" applyBorder="1"/>
    <xf numFmtId="1" fontId="16" fillId="0" borderId="8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4" borderId="10" xfId="0" applyFont="1" applyFill="1" applyBorder="1"/>
    <xf numFmtId="1" fontId="16" fillId="0" borderId="1" xfId="0" applyNumberFormat="1" applyFont="1" applyBorder="1" applyAlignment="1">
      <alignment horizontal="center"/>
    </xf>
    <xf numFmtId="0" fontId="20" fillId="4" borderId="11" xfId="0" applyFont="1" applyFill="1" applyBorder="1"/>
    <xf numFmtId="0" fontId="16" fillId="0" borderId="1" xfId="0" applyFont="1" applyBorder="1"/>
    <xf numFmtId="164" fontId="16" fillId="0" borderId="1" xfId="1" applyNumberFormat="1" applyFont="1" applyBorder="1"/>
    <xf numFmtId="1" fontId="16" fillId="0" borderId="9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164" fontId="16" fillId="0" borderId="10" xfId="1" applyNumberFormat="1" applyFont="1" applyBorder="1"/>
    <xf numFmtId="3" fontId="18" fillId="0" borderId="8" xfId="0" applyNumberFormat="1" applyFont="1" applyBorder="1"/>
    <xf numFmtId="3" fontId="16" fillId="0" borderId="9" xfId="0" applyNumberFormat="1" applyFont="1" applyBorder="1"/>
    <xf numFmtId="0" fontId="20" fillId="4" borderId="10" xfId="0" applyFont="1" applyFill="1" applyBorder="1" applyAlignment="1">
      <alignment vertical="top"/>
    </xf>
    <xf numFmtId="0" fontId="16" fillId="0" borderId="10" xfId="0" applyFont="1" applyBorder="1" applyAlignment="1">
      <alignment vertical="top"/>
    </xf>
    <xf numFmtId="3" fontId="16" fillId="0" borderId="6" xfId="0" applyNumberFormat="1" applyFont="1" applyBorder="1"/>
    <xf numFmtId="3" fontId="16" fillId="0" borderId="10" xfId="0" applyNumberFormat="1" applyFont="1" applyBorder="1"/>
    <xf numFmtId="0" fontId="16" fillId="0" borderId="0" xfId="0" applyFont="1" applyBorder="1" applyAlignment="1">
      <alignment vertical="top"/>
    </xf>
    <xf numFmtId="3" fontId="16" fillId="0" borderId="0" xfId="0" applyNumberFormat="1" applyFont="1" applyBorder="1"/>
    <xf numFmtId="0" fontId="20" fillId="0" borderId="8" xfId="0" applyFont="1" applyBorder="1" applyAlignment="1">
      <alignment vertical="top"/>
    </xf>
    <xf numFmtId="0" fontId="20" fillId="0" borderId="10" xfId="0" applyFont="1" applyBorder="1" applyAlignment="1">
      <alignment vertical="top"/>
    </xf>
    <xf numFmtId="0" fontId="20" fillId="0" borderId="9" xfId="0" applyFont="1" applyBorder="1" applyAlignment="1">
      <alignment vertical="top"/>
    </xf>
    <xf numFmtId="0" fontId="24" fillId="0" borderId="0" xfId="0" applyFont="1" applyAlignment="1">
      <alignment horizontal="center"/>
    </xf>
    <xf numFmtId="0" fontId="24" fillId="0" borderId="6" xfId="0" applyFont="1" applyBorder="1" applyAlignment="1">
      <alignment horizontal="center"/>
    </xf>
    <xf numFmtId="0" fontId="25" fillId="2" borderId="8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9" xfId="0" applyFont="1" applyFill="1" applyBorder="1" applyAlignment="1">
      <alignment horizontal="center"/>
    </xf>
    <xf numFmtId="0" fontId="25" fillId="0" borderId="9" xfId="0" applyFont="1" applyBorder="1" applyAlignment="1">
      <alignment horizontal="left"/>
    </xf>
    <xf numFmtId="4" fontId="26" fillId="0" borderId="0" xfId="0" applyNumberFormat="1" applyFont="1" applyBorder="1" applyAlignment="1">
      <alignment horizontal="center"/>
    </xf>
    <xf numFmtId="4" fontId="26" fillId="0" borderId="8" xfId="0" applyNumberFormat="1" applyFont="1" applyBorder="1" applyAlignment="1">
      <alignment horizontal="center"/>
    </xf>
    <xf numFmtId="4" fontId="26" fillId="0" borderId="0" xfId="1" applyNumberFormat="1" applyFont="1" applyBorder="1" applyAlignment="1"/>
    <xf numFmtId="4" fontId="26" fillId="0" borderId="9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9" xfId="0" applyFont="1" applyBorder="1"/>
    <xf numFmtId="4" fontId="26" fillId="0" borderId="0" xfId="1" applyNumberFormat="1" applyFont="1" applyBorder="1" applyAlignment="1">
      <alignment horizontal="right"/>
    </xf>
    <xf numFmtId="4" fontId="26" fillId="4" borderId="10" xfId="0" applyNumberFormat="1" applyFont="1" applyFill="1" applyBorder="1" applyAlignment="1">
      <alignment horizontal="center"/>
    </xf>
    <xf numFmtId="0" fontId="25" fillId="3" borderId="1" xfId="0" applyFont="1" applyFill="1" applyBorder="1" applyAlignment="1">
      <alignment horizontal="right"/>
    </xf>
    <xf numFmtId="4" fontId="26" fillId="3" borderId="11" xfId="0" applyNumberFormat="1" applyFont="1" applyFill="1" applyBorder="1" applyAlignment="1">
      <alignment horizontal="center"/>
    </xf>
    <xf numFmtId="4" fontId="26" fillId="3" borderId="10" xfId="0" applyNumberFormat="1" applyFont="1" applyFill="1" applyBorder="1" applyAlignment="1">
      <alignment horizontal="center"/>
    </xf>
    <xf numFmtId="4" fontId="26" fillId="3" borderId="11" xfId="1" applyNumberFormat="1" applyFont="1" applyFill="1" applyBorder="1" applyAlignment="1">
      <alignment horizontal="center"/>
    </xf>
    <xf numFmtId="4" fontId="26" fillId="3" borderId="1" xfId="0" applyNumberFormat="1" applyFont="1" applyFill="1" applyBorder="1" applyAlignment="1">
      <alignment horizontal="center"/>
    </xf>
    <xf numFmtId="0" fontId="26" fillId="3" borderId="12" xfId="0" applyFont="1" applyFill="1" applyBorder="1" applyAlignment="1">
      <alignment horizontal="center"/>
    </xf>
    <xf numFmtId="0" fontId="25" fillId="0" borderId="9" xfId="0" applyFont="1" applyBorder="1"/>
    <xf numFmtId="4" fontId="26" fillId="3" borderId="11" xfId="1" applyNumberFormat="1" applyFont="1" applyFill="1" applyBorder="1" applyAlignment="1">
      <alignment horizontal="right"/>
    </xf>
    <xf numFmtId="4" fontId="26" fillId="3" borderId="11" xfId="1" applyNumberFormat="1" applyFont="1" applyFill="1" applyBorder="1" applyAlignment="1"/>
    <xf numFmtId="0" fontId="25" fillId="3" borderId="0" xfId="0" applyFont="1" applyFill="1" applyBorder="1" applyAlignment="1">
      <alignment horizontal="right"/>
    </xf>
    <xf numFmtId="4" fontId="26" fillId="3" borderId="0" xfId="0" applyNumberFormat="1" applyFont="1" applyFill="1" applyBorder="1" applyAlignment="1">
      <alignment horizontal="center"/>
    </xf>
    <xf numFmtId="4" fontId="26" fillId="3" borderId="0" xfId="1" applyNumberFormat="1" applyFont="1" applyFill="1" applyBorder="1" applyAlignment="1"/>
    <xf numFmtId="0" fontId="26" fillId="3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right"/>
    </xf>
    <xf numFmtId="4" fontId="26" fillId="0" borderId="0" xfId="0" applyNumberFormat="1" applyFont="1" applyFill="1" applyBorder="1" applyAlignment="1">
      <alignment horizontal="center"/>
    </xf>
    <xf numFmtId="4" fontId="26" fillId="0" borderId="0" xfId="1" applyNumberFormat="1" applyFont="1" applyFill="1" applyBorder="1" applyAlignment="1"/>
    <xf numFmtId="0" fontId="26" fillId="0" borderId="0" xfId="0" applyFont="1" applyFill="1" applyBorder="1" applyAlignment="1">
      <alignment horizontal="center"/>
    </xf>
    <xf numFmtId="0" fontId="22" fillId="0" borderId="8" xfId="0" applyFont="1" applyBorder="1" applyAlignment="1">
      <alignment vertical="top"/>
    </xf>
    <xf numFmtId="0" fontId="22" fillId="0" borderId="10" xfId="0" applyFont="1" applyBorder="1" applyAlignment="1">
      <alignment vertical="top"/>
    </xf>
    <xf numFmtId="0" fontId="27" fillId="0" borderId="10" xfId="0" applyFont="1" applyBorder="1"/>
    <xf numFmtId="1" fontId="20" fillId="0" borderId="10" xfId="0" applyNumberFormat="1" applyFont="1" applyBorder="1"/>
    <xf numFmtId="0" fontId="27" fillId="0" borderId="0" xfId="0" applyFont="1" applyBorder="1"/>
    <xf numFmtId="3" fontId="28" fillId="0" borderId="0" xfId="0" applyNumberFormat="1" applyFont="1" applyAlignment="1">
      <alignment horizontal="right"/>
    </xf>
    <xf numFmtId="1" fontId="20" fillId="0" borderId="7" xfId="0" applyNumberFormat="1" applyFont="1" applyBorder="1" applyAlignment="1">
      <alignment horizontal="right"/>
    </xf>
    <xf numFmtId="0" fontId="16" fillId="0" borderId="15" xfId="0" applyFont="1" applyBorder="1" applyAlignment="1">
      <alignment vertical="top"/>
    </xf>
    <xf numFmtId="164" fontId="22" fillId="0" borderId="8" xfId="1" applyNumberFormat="1" applyFont="1" applyBorder="1" applyAlignment="1"/>
    <xf numFmtId="0" fontId="20" fillId="0" borderId="15" xfId="0" applyFont="1" applyBorder="1" applyAlignment="1">
      <alignment horizontal="left"/>
    </xf>
    <xf numFmtId="0" fontId="16" fillId="0" borderId="4" xfId="0" applyFont="1" applyBorder="1" applyAlignment="1">
      <alignment vertical="top"/>
    </xf>
    <xf numFmtId="1" fontId="16" fillId="0" borderId="10" xfId="0" applyNumberFormat="1" applyFont="1" applyBorder="1"/>
    <xf numFmtId="0" fontId="20" fillId="0" borderId="8" xfId="0" applyFont="1" applyBorder="1" applyAlignment="1"/>
    <xf numFmtId="0" fontId="16" fillId="0" borderId="9" xfId="0" applyFont="1" applyBorder="1" applyAlignment="1"/>
    <xf numFmtId="0" fontId="16" fillId="0" borderId="10" xfId="0" applyFont="1" applyBorder="1" applyAlignment="1"/>
    <xf numFmtId="0" fontId="16" fillId="0" borderId="8" xfId="0" applyFont="1" applyBorder="1" applyAlignment="1"/>
    <xf numFmtId="1" fontId="16" fillId="0" borderId="13" xfId="0" applyNumberFormat="1" applyFont="1" applyBorder="1"/>
    <xf numFmtId="0" fontId="16" fillId="0" borderId="11" xfId="0" applyFont="1" applyBorder="1"/>
    <xf numFmtId="1" fontId="16" fillId="0" borderId="1" xfId="0" applyNumberFormat="1" applyFont="1" applyBorder="1"/>
    <xf numFmtId="0" fontId="17" fillId="0" borderId="2" xfId="0" applyFont="1" applyBorder="1" applyAlignment="1">
      <alignment horizontal="center"/>
    </xf>
    <xf numFmtId="1" fontId="17" fillId="0" borderId="2" xfId="0" applyNumberFormat="1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164" fontId="16" fillId="0" borderId="0" xfId="1" applyNumberFormat="1" applyFont="1" applyBorder="1"/>
    <xf numFmtId="0" fontId="22" fillId="0" borderId="8" xfId="0" applyFont="1" applyBorder="1"/>
    <xf numFmtId="3" fontId="22" fillId="0" borderId="8" xfId="0" applyNumberFormat="1" applyFont="1" applyBorder="1" applyAlignment="1">
      <alignment horizontal="right"/>
    </xf>
    <xf numFmtId="0" fontId="22" fillId="0" borderId="9" xfId="0" applyFont="1" applyBorder="1"/>
    <xf numFmtId="0" fontId="22" fillId="0" borderId="9" xfId="0" applyFont="1" applyBorder="1" applyAlignment="1">
      <alignment horizontal="right"/>
    </xf>
    <xf numFmtId="0" fontId="22" fillId="0" borderId="10" xfId="0" applyFont="1" applyBorder="1"/>
    <xf numFmtId="0" fontId="22" fillId="0" borderId="10" xfId="0" applyFont="1" applyBorder="1" applyAlignment="1">
      <alignment horizontal="right"/>
    </xf>
    <xf numFmtId="164" fontId="22" fillId="0" borderId="8" xfId="1" applyNumberFormat="1" applyFont="1" applyBorder="1" applyAlignment="1">
      <alignment horizontal="center"/>
    </xf>
    <xf numFmtId="164" fontId="20" fillId="0" borderId="10" xfId="1" applyNumberFormat="1" applyFont="1" applyBorder="1" applyAlignment="1">
      <alignment horizontal="center"/>
    </xf>
    <xf numFmtId="164" fontId="20" fillId="0" borderId="0" xfId="1" applyNumberFormat="1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164" fontId="22" fillId="0" borderId="0" xfId="1" applyNumberFormat="1" applyFont="1"/>
    <xf numFmtId="0" fontId="20" fillId="0" borderId="10" xfId="0" applyFont="1" applyBorder="1" applyAlignment="1">
      <alignment horizontal="right" textRotation="180"/>
    </xf>
    <xf numFmtId="164" fontId="22" fillId="0" borderId="9" xfId="1" applyNumberFormat="1" applyFont="1" applyBorder="1" applyAlignment="1">
      <alignment horizontal="right"/>
    </xf>
    <xf numFmtId="0" fontId="20" fillId="0" borderId="4" xfId="0" applyFont="1" applyBorder="1" applyAlignment="1">
      <alignment horizontal="right" textRotation="180"/>
    </xf>
    <xf numFmtId="0" fontId="20" fillId="0" borderId="7" xfId="0" applyFont="1" applyBorder="1" applyAlignment="1">
      <alignment horizontal="right" textRotation="180"/>
    </xf>
    <xf numFmtId="164" fontId="20" fillId="0" borderId="0" xfId="0" applyNumberFormat="1" applyFont="1" applyBorder="1"/>
    <xf numFmtId="0" fontId="22" fillId="0" borderId="9" xfId="0" applyFont="1" applyBorder="1" applyAlignment="1">
      <alignment horizontal="left"/>
    </xf>
    <xf numFmtId="3" fontId="22" fillId="0" borderId="9" xfId="0" applyNumberFormat="1" applyFont="1" applyBorder="1" applyAlignment="1">
      <alignment horizontal="right"/>
    </xf>
    <xf numFmtId="164" fontId="20" fillId="0" borderId="10" xfId="1" applyNumberFormat="1" applyFont="1" applyBorder="1" applyAlignment="1">
      <alignment horizontal="right"/>
    </xf>
    <xf numFmtId="1" fontId="20" fillId="0" borderId="8" xfId="0" applyNumberFormat="1" applyFont="1" applyBorder="1"/>
    <xf numFmtId="164" fontId="22" fillId="0" borderId="8" xfId="0" applyNumberFormat="1" applyFont="1" applyBorder="1"/>
    <xf numFmtId="0" fontId="20" fillId="0" borderId="8" xfId="0" applyFont="1" applyBorder="1" applyAlignment="1">
      <alignment horizontal="right" textRotation="180"/>
    </xf>
    <xf numFmtId="164" fontId="20" fillId="0" borderId="10" xfId="0" applyNumberFormat="1" applyFont="1" applyBorder="1"/>
    <xf numFmtId="1" fontId="20" fillId="0" borderId="9" xfId="0" applyNumberFormat="1" applyFont="1" applyBorder="1"/>
    <xf numFmtId="164" fontId="22" fillId="0" borderId="9" xfId="0" applyNumberFormat="1" applyFont="1" applyBorder="1"/>
    <xf numFmtId="164" fontId="22" fillId="0" borderId="8" xfId="1" applyNumberFormat="1" applyFont="1" applyBorder="1"/>
    <xf numFmtId="3" fontId="20" fillId="0" borderId="1" xfId="0" applyNumberFormat="1" applyFont="1" applyBorder="1" applyAlignment="1">
      <alignment horizontal="right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0" fontId="27" fillId="0" borderId="8" xfId="0" applyFont="1" applyBorder="1"/>
    <xf numFmtId="0" fontId="27" fillId="0" borderId="9" xfId="0" applyFont="1" applyBorder="1"/>
    <xf numFmtId="0" fontId="16" fillId="0" borderId="0" xfId="0" applyFont="1" applyBorder="1" applyAlignment="1">
      <alignment horizontal="center"/>
    </xf>
    <xf numFmtId="0" fontId="22" fillId="0" borderId="9" xfId="0" applyFont="1" applyBorder="1" applyAlignment="1">
      <alignment vertical="top"/>
    </xf>
    <xf numFmtId="0" fontId="16" fillId="0" borderId="0" xfId="0" applyFont="1" applyAlignment="1">
      <alignment horizontal="center"/>
    </xf>
    <xf numFmtId="164" fontId="20" fillId="0" borderId="5" xfId="1" applyNumberFormat="1" applyFont="1" applyBorder="1"/>
    <xf numFmtId="0" fontId="29" fillId="0" borderId="10" xfId="0" applyFont="1" applyBorder="1" applyAlignment="1">
      <alignment horizontal="center"/>
    </xf>
    <xf numFmtId="0" fontId="29" fillId="0" borderId="10" xfId="0" applyFont="1" applyBorder="1" applyAlignment="1">
      <alignment horizontal="left"/>
    </xf>
    <xf numFmtId="164" fontId="29" fillId="0" borderId="10" xfId="1" applyNumberFormat="1" applyFont="1" applyBorder="1"/>
    <xf numFmtId="0" fontId="29" fillId="0" borderId="5" xfId="0" applyFont="1" applyBorder="1"/>
    <xf numFmtId="0" fontId="29" fillId="0" borderId="10" xfId="0" applyFont="1" applyBorder="1"/>
    <xf numFmtId="0" fontId="29" fillId="0" borderId="7" xfId="0" applyFont="1" applyBorder="1"/>
    <xf numFmtId="0" fontId="29" fillId="0" borderId="6" xfId="0" applyFont="1" applyBorder="1"/>
    <xf numFmtId="0" fontId="29" fillId="0" borderId="0" xfId="0" applyFont="1" applyBorder="1" applyAlignment="1">
      <alignment horizontal="center"/>
    </xf>
    <xf numFmtId="0" fontId="29" fillId="0" borderId="0" xfId="0" applyFont="1" applyBorder="1" applyAlignment="1">
      <alignment horizontal="left"/>
    </xf>
    <xf numFmtId="0" fontId="29" fillId="0" borderId="0" xfId="0" applyFont="1" applyBorder="1"/>
    <xf numFmtId="164" fontId="29" fillId="0" borderId="0" xfId="1" applyNumberFormat="1" applyFont="1" applyBorder="1"/>
    <xf numFmtId="0" fontId="16" fillId="0" borderId="0" xfId="0" applyFont="1" applyBorder="1" applyAlignment="1">
      <alignment horizontal="center"/>
    </xf>
    <xf numFmtId="0" fontId="19" fillId="0" borderId="0" xfId="0" applyFont="1" applyBorder="1"/>
    <xf numFmtId="43" fontId="20" fillId="0" borderId="0" xfId="1" applyFont="1" applyBorder="1"/>
    <xf numFmtId="0" fontId="20" fillId="0" borderId="9" xfId="0" applyFont="1" applyFill="1" applyBorder="1"/>
    <xf numFmtId="0" fontId="20" fillId="0" borderId="0" xfId="0" applyFont="1" applyBorder="1" applyAlignment="1">
      <alignment horizontal="right" textRotation="180"/>
    </xf>
    <xf numFmtId="165" fontId="20" fillId="0" borderId="9" xfId="0" applyNumberFormat="1" applyFont="1" applyBorder="1" applyAlignment="1">
      <alignment horizontal="center"/>
    </xf>
    <xf numFmtId="165" fontId="20" fillId="0" borderId="8" xfId="0" applyNumberFormat="1" applyFont="1" applyBorder="1" applyAlignment="1">
      <alignment horizontal="center"/>
    </xf>
    <xf numFmtId="165" fontId="20" fillId="0" borderId="14" xfId="0" applyNumberFormat="1" applyFont="1" applyBorder="1" applyAlignment="1">
      <alignment horizontal="center"/>
    </xf>
    <xf numFmtId="0" fontId="20" fillId="0" borderId="14" xfId="0" applyFont="1" applyBorder="1" applyAlignment="1">
      <alignment horizontal="left"/>
    </xf>
    <xf numFmtId="164" fontId="20" fillId="0" borderId="14" xfId="1" applyNumberFormat="1" applyFont="1" applyBorder="1"/>
    <xf numFmtId="0" fontId="20" fillId="0" borderId="1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30" fillId="0" borderId="10" xfId="0" applyFont="1" applyBorder="1"/>
    <xf numFmtId="164" fontId="20" fillId="0" borderId="8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293688</xdr:colOff>
      <xdr:row>0</xdr:row>
      <xdr:rowOff>23813</xdr:rowOff>
    </xdr:from>
    <xdr:ext cx="682625" cy="251736"/>
    <xdr:sp macro="" textlink="">
      <xdr:nvSpPr>
        <xdr:cNvPr id="2" name="กล่องข้อความ 1"/>
        <xdr:cNvSpPr txBox="1"/>
      </xdr:nvSpPr>
      <xdr:spPr>
        <a:xfrm>
          <a:off x="8683626" y="23813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  <xdr:oneCellAnchor>
    <xdr:from>
      <xdr:col>5</xdr:col>
      <xdr:colOff>293689</xdr:colOff>
      <xdr:row>21</xdr:row>
      <xdr:rowOff>23813</xdr:rowOff>
    </xdr:from>
    <xdr:ext cx="608012" cy="411138"/>
    <xdr:sp macro="" textlink="">
      <xdr:nvSpPr>
        <xdr:cNvPr id="3" name="กล่องข้อความ 1"/>
        <xdr:cNvSpPr txBox="1"/>
      </xdr:nvSpPr>
      <xdr:spPr>
        <a:xfrm>
          <a:off x="7773989" y="5624513"/>
          <a:ext cx="608012" cy="41113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212480</xdr:colOff>
      <xdr:row>15</xdr:row>
      <xdr:rowOff>117231</xdr:rowOff>
    </xdr:from>
    <xdr:to>
      <xdr:col>11</xdr:col>
      <xdr:colOff>95250</xdr:colOff>
      <xdr:row>15</xdr:row>
      <xdr:rowOff>131885</xdr:rowOff>
    </xdr:to>
    <xdr:cxnSp macro="">
      <xdr:nvCxnSpPr>
        <xdr:cNvPr id="29" name="Straight Arrow Connector 3"/>
        <xdr:cNvCxnSpPr/>
      </xdr:nvCxnSpPr>
      <xdr:spPr>
        <a:xfrm flipV="1">
          <a:off x="7180384" y="3414346"/>
          <a:ext cx="417635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231532</xdr:colOff>
      <xdr:row>19</xdr:row>
      <xdr:rowOff>80596</xdr:rowOff>
    </xdr:from>
    <xdr:to>
      <xdr:col>10</xdr:col>
      <xdr:colOff>36635</xdr:colOff>
      <xdr:row>19</xdr:row>
      <xdr:rowOff>87925</xdr:rowOff>
    </xdr:to>
    <xdr:cxnSp macro="">
      <xdr:nvCxnSpPr>
        <xdr:cNvPr id="24" name="Straight Arrow Connector 3"/>
        <xdr:cNvCxnSpPr/>
      </xdr:nvCxnSpPr>
      <xdr:spPr>
        <a:xfrm flipV="1">
          <a:off x="6950320" y="4169019"/>
          <a:ext cx="332642" cy="732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36" name="กล่องข้อความ 35"/>
        <xdr:cNvSpPr txBox="1"/>
      </xdr:nvSpPr>
      <xdr:spPr>
        <a:xfrm>
          <a:off x="8469923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65942</xdr:colOff>
      <xdr:row>41</xdr:row>
      <xdr:rowOff>51288</xdr:rowOff>
    </xdr:from>
    <xdr:to>
      <xdr:col>17</xdr:col>
      <xdr:colOff>161192</xdr:colOff>
      <xdr:row>41</xdr:row>
      <xdr:rowOff>52876</xdr:rowOff>
    </xdr:to>
    <xdr:cxnSp macro="">
      <xdr:nvCxnSpPr>
        <xdr:cNvPr id="40" name="Straight Arrow Connector 3"/>
        <xdr:cNvCxnSpPr/>
      </xdr:nvCxnSpPr>
      <xdr:spPr>
        <a:xfrm>
          <a:off x="6271846" y="8931519"/>
          <a:ext cx="2945423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29</xdr:row>
      <xdr:rowOff>161194</xdr:rowOff>
    </xdr:from>
    <xdr:ext cx="652096" cy="251736"/>
    <xdr:sp macro="" textlink="">
      <xdr:nvSpPr>
        <xdr:cNvPr id="27" name="กล่องข้อความ 35"/>
        <xdr:cNvSpPr txBox="1"/>
      </xdr:nvSpPr>
      <xdr:spPr>
        <a:xfrm>
          <a:off x="8513884" y="6227886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14653</xdr:colOff>
      <xdr:row>67</xdr:row>
      <xdr:rowOff>87923</xdr:rowOff>
    </xdr:from>
    <xdr:to>
      <xdr:col>13</xdr:col>
      <xdr:colOff>14654</xdr:colOff>
      <xdr:row>67</xdr:row>
      <xdr:rowOff>95250</xdr:rowOff>
    </xdr:to>
    <xdr:cxnSp macro="">
      <xdr:nvCxnSpPr>
        <xdr:cNvPr id="45" name="Straight Arrow Connector 3"/>
        <xdr:cNvCxnSpPr/>
      </xdr:nvCxnSpPr>
      <xdr:spPr>
        <a:xfrm>
          <a:off x="7773865" y="16412308"/>
          <a:ext cx="25644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253512</xdr:colOff>
      <xdr:row>71</xdr:row>
      <xdr:rowOff>29307</xdr:rowOff>
    </xdr:from>
    <xdr:to>
      <xdr:col>12</xdr:col>
      <xdr:colOff>249116</xdr:colOff>
      <xdr:row>71</xdr:row>
      <xdr:rowOff>29309</xdr:rowOff>
    </xdr:to>
    <xdr:cxnSp macro="">
      <xdr:nvCxnSpPr>
        <xdr:cNvPr id="46" name="Straight Arrow Connector 3"/>
        <xdr:cNvCxnSpPr/>
      </xdr:nvCxnSpPr>
      <xdr:spPr>
        <a:xfrm flipV="1">
          <a:off x="7499839" y="16925192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51289</xdr:colOff>
      <xdr:row>73</xdr:row>
      <xdr:rowOff>7328</xdr:rowOff>
    </xdr:from>
    <xdr:to>
      <xdr:col>17</xdr:col>
      <xdr:colOff>183173</xdr:colOff>
      <xdr:row>73</xdr:row>
      <xdr:rowOff>19783</xdr:rowOff>
    </xdr:to>
    <xdr:cxnSp macro="">
      <xdr:nvCxnSpPr>
        <xdr:cNvPr id="47" name="Straight Arrow Connector 3"/>
        <xdr:cNvCxnSpPr/>
      </xdr:nvCxnSpPr>
      <xdr:spPr>
        <a:xfrm>
          <a:off x="6257193" y="17416097"/>
          <a:ext cx="2982057" cy="1245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271096</xdr:colOff>
      <xdr:row>74</xdr:row>
      <xdr:rowOff>183172</xdr:rowOff>
    </xdr:from>
    <xdr:to>
      <xdr:col>17</xdr:col>
      <xdr:colOff>139213</xdr:colOff>
      <xdr:row>74</xdr:row>
      <xdr:rowOff>183173</xdr:rowOff>
    </xdr:to>
    <xdr:cxnSp macro="">
      <xdr:nvCxnSpPr>
        <xdr:cNvPr id="48" name="Straight Arrow Connector 3"/>
        <xdr:cNvCxnSpPr/>
      </xdr:nvCxnSpPr>
      <xdr:spPr>
        <a:xfrm flipV="1">
          <a:off x="8286750" y="17987595"/>
          <a:ext cx="90854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53</xdr:row>
      <xdr:rowOff>73269</xdr:rowOff>
    </xdr:from>
    <xdr:ext cx="652096" cy="251736"/>
    <xdr:sp macro="" textlink="">
      <xdr:nvSpPr>
        <xdr:cNvPr id="49" name="กล่องข้อความ 35"/>
        <xdr:cNvSpPr txBox="1"/>
      </xdr:nvSpPr>
      <xdr:spPr>
        <a:xfrm>
          <a:off x="8528538" y="12558346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212480</xdr:colOff>
      <xdr:row>88</xdr:row>
      <xdr:rowOff>249116</xdr:rowOff>
    </xdr:from>
    <xdr:to>
      <xdr:col>14</xdr:col>
      <xdr:colOff>95249</xdr:colOff>
      <xdr:row>89</xdr:row>
      <xdr:rowOff>7328</xdr:rowOff>
    </xdr:to>
    <xdr:cxnSp macro="">
      <xdr:nvCxnSpPr>
        <xdr:cNvPr id="52" name="Straight Arrow Connector 3"/>
        <xdr:cNvCxnSpPr/>
      </xdr:nvCxnSpPr>
      <xdr:spPr>
        <a:xfrm flipV="1">
          <a:off x="7971692" y="19284462"/>
          <a:ext cx="417634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79</xdr:row>
      <xdr:rowOff>139212</xdr:rowOff>
    </xdr:from>
    <xdr:ext cx="652096" cy="251736"/>
    <xdr:sp macro="" textlink="">
      <xdr:nvSpPr>
        <xdr:cNvPr id="58" name="กล่องข้อความ 35"/>
        <xdr:cNvSpPr txBox="1"/>
      </xdr:nvSpPr>
      <xdr:spPr>
        <a:xfrm>
          <a:off x="8557845" y="1833928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16</xdr:col>
      <xdr:colOff>7328</xdr:colOff>
      <xdr:row>118</xdr:row>
      <xdr:rowOff>190500</xdr:rowOff>
    </xdr:from>
    <xdr:to>
      <xdr:col>17</xdr:col>
      <xdr:colOff>43962</xdr:colOff>
      <xdr:row>119</xdr:row>
      <xdr:rowOff>0</xdr:rowOff>
    </xdr:to>
    <xdr:cxnSp macro="">
      <xdr:nvCxnSpPr>
        <xdr:cNvPr id="62" name="Straight Arrow Connector 3"/>
        <xdr:cNvCxnSpPr/>
      </xdr:nvCxnSpPr>
      <xdr:spPr>
        <a:xfrm>
          <a:off x="8821616" y="27021692"/>
          <a:ext cx="27842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106</xdr:row>
      <xdr:rowOff>0</xdr:rowOff>
    </xdr:from>
    <xdr:ext cx="652096" cy="251736"/>
    <xdr:sp macro="" textlink="">
      <xdr:nvSpPr>
        <xdr:cNvPr id="64" name="กล่องข้อความ 35"/>
        <xdr:cNvSpPr txBox="1"/>
      </xdr:nvSpPr>
      <xdr:spPr>
        <a:xfrm>
          <a:off x="8513884" y="2435469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14</xdr:col>
      <xdr:colOff>261570</xdr:colOff>
      <xdr:row>121</xdr:row>
      <xdr:rowOff>7327</xdr:rowOff>
    </xdr:from>
    <xdr:to>
      <xdr:col>17</xdr:col>
      <xdr:colOff>7325</xdr:colOff>
      <xdr:row>121</xdr:row>
      <xdr:rowOff>7329</xdr:rowOff>
    </xdr:to>
    <xdr:cxnSp macro="">
      <xdr:nvCxnSpPr>
        <xdr:cNvPr id="65" name="Straight Arrow Connector 3"/>
        <xdr:cNvCxnSpPr/>
      </xdr:nvCxnSpPr>
      <xdr:spPr>
        <a:xfrm flipV="1">
          <a:off x="8555647" y="27234173"/>
          <a:ext cx="50775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4397</xdr:colOff>
      <xdr:row>123</xdr:row>
      <xdr:rowOff>21979</xdr:rowOff>
    </xdr:from>
    <xdr:to>
      <xdr:col>16</xdr:col>
      <xdr:colOff>175847</xdr:colOff>
      <xdr:row>123</xdr:row>
      <xdr:rowOff>21982</xdr:rowOff>
    </xdr:to>
    <xdr:cxnSp macro="">
      <xdr:nvCxnSpPr>
        <xdr:cNvPr id="66" name="Straight Arrow Connector 3"/>
        <xdr:cNvCxnSpPr/>
      </xdr:nvCxnSpPr>
      <xdr:spPr>
        <a:xfrm flipV="1">
          <a:off x="8020051" y="27644479"/>
          <a:ext cx="970084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34437</xdr:colOff>
      <xdr:row>125</xdr:row>
      <xdr:rowOff>36633</xdr:rowOff>
    </xdr:from>
    <xdr:to>
      <xdr:col>17</xdr:col>
      <xdr:colOff>241788</xdr:colOff>
      <xdr:row>125</xdr:row>
      <xdr:rowOff>36638</xdr:rowOff>
    </xdr:to>
    <xdr:cxnSp macro="">
      <xdr:nvCxnSpPr>
        <xdr:cNvPr id="67" name="Straight Arrow Connector 3"/>
        <xdr:cNvCxnSpPr/>
      </xdr:nvCxnSpPr>
      <xdr:spPr>
        <a:xfrm flipV="1">
          <a:off x="6753225" y="28054787"/>
          <a:ext cx="2544640" cy="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260838</xdr:colOff>
      <xdr:row>127</xdr:row>
      <xdr:rowOff>73269</xdr:rowOff>
    </xdr:from>
    <xdr:to>
      <xdr:col>15</xdr:col>
      <xdr:colOff>212481</xdr:colOff>
      <xdr:row>127</xdr:row>
      <xdr:rowOff>73271</xdr:rowOff>
    </xdr:to>
    <xdr:cxnSp macro="">
      <xdr:nvCxnSpPr>
        <xdr:cNvPr id="68" name="Straight Arrow Connector 3"/>
        <xdr:cNvCxnSpPr/>
      </xdr:nvCxnSpPr>
      <xdr:spPr>
        <a:xfrm flipV="1">
          <a:off x="8276492" y="28487077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232264</xdr:colOff>
      <xdr:row>130</xdr:row>
      <xdr:rowOff>14654</xdr:rowOff>
    </xdr:from>
    <xdr:to>
      <xdr:col>15</xdr:col>
      <xdr:colOff>36634</xdr:colOff>
      <xdr:row>130</xdr:row>
      <xdr:rowOff>14656</xdr:rowOff>
    </xdr:to>
    <xdr:cxnSp macro="">
      <xdr:nvCxnSpPr>
        <xdr:cNvPr id="69" name="Straight Arrow Connector 3"/>
        <xdr:cNvCxnSpPr/>
      </xdr:nvCxnSpPr>
      <xdr:spPr>
        <a:xfrm flipV="1">
          <a:off x="8247918" y="29021942"/>
          <a:ext cx="36121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51288</xdr:colOff>
      <xdr:row>114</xdr:row>
      <xdr:rowOff>21981</xdr:rowOff>
    </xdr:from>
    <xdr:to>
      <xdr:col>17</xdr:col>
      <xdr:colOff>161192</xdr:colOff>
      <xdr:row>114</xdr:row>
      <xdr:rowOff>51288</xdr:rowOff>
    </xdr:to>
    <xdr:cxnSp macro="">
      <xdr:nvCxnSpPr>
        <xdr:cNvPr id="71" name="Straight Arrow Connector 3"/>
        <xdr:cNvCxnSpPr/>
      </xdr:nvCxnSpPr>
      <xdr:spPr>
        <a:xfrm>
          <a:off x="6257192" y="26061866"/>
          <a:ext cx="2960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7326</xdr:colOff>
      <xdr:row>166</xdr:row>
      <xdr:rowOff>102575</xdr:rowOff>
    </xdr:from>
    <xdr:ext cx="652096" cy="251736"/>
    <xdr:sp macro="" textlink="">
      <xdr:nvSpPr>
        <xdr:cNvPr id="34" name="กล่องข้อความ 37"/>
        <xdr:cNvSpPr txBox="1"/>
      </xdr:nvSpPr>
      <xdr:spPr>
        <a:xfrm>
          <a:off x="8579826" y="3629757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36634</xdr:colOff>
      <xdr:row>146</xdr:row>
      <xdr:rowOff>168519</xdr:rowOff>
    </xdr:from>
    <xdr:to>
      <xdr:col>18</xdr:col>
      <xdr:colOff>21981</xdr:colOff>
      <xdr:row>146</xdr:row>
      <xdr:rowOff>175846</xdr:rowOff>
    </xdr:to>
    <xdr:cxnSp macro="">
      <xdr:nvCxnSpPr>
        <xdr:cNvPr id="37" name="Straight Arrow Connector 3"/>
        <xdr:cNvCxnSpPr/>
      </xdr:nvCxnSpPr>
      <xdr:spPr>
        <a:xfrm flipV="1">
          <a:off x="7004538" y="32436288"/>
          <a:ext cx="2329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148</xdr:row>
      <xdr:rowOff>183173</xdr:rowOff>
    </xdr:from>
    <xdr:to>
      <xdr:col>17</xdr:col>
      <xdr:colOff>183173</xdr:colOff>
      <xdr:row>148</xdr:row>
      <xdr:rowOff>190499</xdr:rowOff>
    </xdr:to>
    <xdr:cxnSp macro="">
      <xdr:nvCxnSpPr>
        <xdr:cNvPr id="39" name="Straight Arrow Connector 3"/>
        <xdr:cNvCxnSpPr/>
      </xdr:nvCxnSpPr>
      <xdr:spPr>
        <a:xfrm>
          <a:off x="7019192" y="32846596"/>
          <a:ext cx="2220058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43962</xdr:colOff>
      <xdr:row>136</xdr:row>
      <xdr:rowOff>87923</xdr:rowOff>
    </xdr:from>
    <xdr:ext cx="652096" cy="251736"/>
    <xdr:sp macro="" textlink="">
      <xdr:nvSpPr>
        <xdr:cNvPr id="41" name="กล่องข้อความ 35"/>
        <xdr:cNvSpPr txBox="1"/>
      </xdr:nvSpPr>
      <xdr:spPr>
        <a:xfrm>
          <a:off x="8616462" y="302821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51288</xdr:colOff>
      <xdr:row>150</xdr:row>
      <xdr:rowOff>190500</xdr:rowOff>
    </xdr:from>
    <xdr:to>
      <xdr:col>18</xdr:col>
      <xdr:colOff>58616</xdr:colOff>
      <xdr:row>151</xdr:row>
      <xdr:rowOff>36634</xdr:rowOff>
    </xdr:to>
    <xdr:cxnSp macro="">
      <xdr:nvCxnSpPr>
        <xdr:cNvPr id="42" name="Straight Arrow Connector 3"/>
        <xdr:cNvCxnSpPr/>
      </xdr:nvCxnSpPr>
      <xdr:spPr>
        <a:xfrm>
          <a:off x="7019192" y="33249577"/>
          <a:ext cx="2351943" cy="4396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152</xdr:row>
      <xdr:rowOff>175846</xdr:rowOff>
    </xdr:from>
    <xdr:to>
      <xdr:col>18</xdr:col>
      <xdr:colOff>0</xdr:colOff>
      <xdr:row>152</xdr:row>
      <xdr:rowOff>190500</xdr:rowOff>
    </xdr:to>
    <xdr:cxnSp macro="">
      <xdr:nvCxnSpPr>
        <xdr:cNvPr id="43" name="Straight Arrow Connector 3"/>
        <xdr:cNvCxnSpPr/>
      </xdr:nvCxnSpPr>
      <xdr:spPr>
        <a:xfrm>
          <a:off x="7004538" y="33630577"/>
          <a:ext cx="2307981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155</xdr:row>
      <xdr:rowOff>7326</xdr:rowOff>
    </xdr:from>
    <xdr:to>
      <xdr:col>18</xdr:col>
      <xdr:colOff>29308</xdr:colOff>
      <xdr:row>155</xdr:row>
      <xdr:rowOff>36634</xdr:rowOff>
    </xdr:to>
    <xdr:cxnSp macro="">
      <xdr:nvCxnSpPr>
        <xdr:cNvPr id="53" name="Straight Arrow Connector 3"/>
        <xdr:cNvCxnSpPr/>
      </xdr:nvCxnSpPr>
      <xdr:spPr>
        <a:xfrm>
          <a:off x="7004538" y="34055538"/>
          <a:ext cx="2337289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157</xdr:row>
      <xdr:rowOff>0</xdr:rowOff>
    </xdr:from>
    <xdr:to>
      <xdr:col>17</xdr:col>
      <xdr:colOff>227134</xdr:colOff>
      <xdr:row>157</xdr:row>
      <xdr:rowOff>14654</xdr:rowOff>
    </xdr:to>
    <xdr:cxnSp macro="">
      <xdr:nvCxnSpPr>
        <xdr:cNvPr id="56" name="Straight Arrow Connector 3"/>
        <xdr:cNvCxnSpPr/>
      </xdr:nvCxnSpPr>
      <xdr:spPr>
        <a:xfrm>
          <a:off x="6989885" y="34443865"/>
          <a:ext cx="229332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158</xdr:row>
      <xdr:rowOff>146539</xdr:rowOff>
    </xdr:from>
    <xdr:to>
      <xdr:col>18</xdr:col>
      <xdr:colOff>0</xdr:colOff>
      <xdr:row>158</xdr:row>
      <xdr:rowOff>161193</xdr:rowOff>
    </xdr:to>
    <xdr:cxnSp macro="">
      <xdr:nvCxnSpPr>
        <xdr:cNvPr id="57" name="Straight Arrow Connector 3"/>
        <xdr:cNvCxnSpPr/>
      </xdr:nvCxnSpPr>
      <xdr:spPr>
        <a:xfrm>
          <a:off x="6997212" y="34788231"/>
          <a:ext cx="2315307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234460</xdr:colOff>
      <xdr:row>196</xdr:row>
      <xdr:rowOff>183173</xdr:rowOff>
    </xdr:from>
    <xdr:ext cx="652096" cy="251736"/>
    <xdr:sp macro="" textlink="">
      <xdr:nvSpPr>
        <xdr:cNvPr id="82" name="กล่องข้อความ 35"/>
        <xdr:cNvSpPr txBox="1"/>
      </xdr:nvSpPr>
      <xdr:spPr>
        <a:xfrm>
          <a:off x="8528537" y="4238625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5130</xdr:colOff>
      <xdr:row>242</xdr:row>
      <xdr:rowOff>190500</xdr:rowOff>
    </xdr:from>
    <xdr:to>
      <xdr:col>17</xdr:col>
      <xdr:colOff>219808</xdr:colOff>
      <xdr:row>243</xdr:row>
      <xdr:rowOff>1</xdr:rowOff>
    </xdr:to>
    <xdr:cxnSp macro="">
      <xdr:nvCxnSpPr>
        <xdr:cNvPr id="89" name="Straight Arrow Connector 3"/>
        <xdr:cNvCxnSpPr/>
      </xdr:nvCxnSpPr>
      <xdr:spPr>
        <a:xfrm flipV="1">
          <a:off x="6973034" y="50218731"/>
          <a:ext cx="230285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246</xdr:row>
      <xdr:rowOff>168520</xdr:rowOff>
    </xdr:from>
    <xdr:to>
      <xdr:col>17</xdr:col>
      <xdr:colOff>183173</xdr:colOff>
      <xdr:row>246</xdr:row>
      <xdr:rowOff>170108</xdr:rowOff>
    </xdr:to>
    <xdr:cxnSp macro="">
      <xdr:nvCxnSpPr>
        <xdr:cNvPr id="90" name="Straight Arrow Connector 3"/>
        <xdr:cNvCxnSpPr/>
      </xdr:nvCxnSpPr>
      <xdr:spPr>
        <a:xfrm>
          <a:off x="7004538" y="50988058"/>
          <a:ext cx="2234712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256441</xdr:colOff>
      <xdr:row>226</xdr:row>
      <xdr:rowOff>124558</xdr:rowOff>
    </xdr:from>
    <xdr:ext cx="652096" cy="251736"/>
    <xdr:sp macro="" textlink="">
      <xdr:nvSpPr>
        <xdr:cNvPr id="91" name="กล่องข้อความ 35"/>
        <xdr:cNvSpPr txBox="1"/>
      </xdr:nvSpPr>
      <xdr:spPr>
        <a:xfrm>
          <a:off x="8550518" y="4834303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58615</xdr:colOff>
      <xdr:row>248</xdr:row>
      <xdr:rowOff>153866</xdr:rowOff>
    </xdr:from>
    <xdr:to>
      <xdr:col>17</xdr:col>
      <xdr:colOff>168519</xdr:colOff>
      <xdr:row>248</xdr:row>
      <xdr:rowOff>183173</xdr:rowOff>
    </xdr:to>
    <xdr:cxnSp macro="">
      <xdr:nvCxnSpPr>
        <xdr:cNvPr id="92" name="Straight Arrow Connector 3"/>
        <xdr:cNvCxnSpPr/>
      </xdr:nvCxnSpPr>
      <xdr:spPr>
        <a:xfrm>
          <a:off x="7026519" y="51369058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21982</xdr:colOff>
      <xdr:row>361</xdr:row>
      <xdr:rowOff>117231</xdr:rowOff>
    </xdr:from>
    <xdr:to>
      <xdr:col>15</xdr:col>
      <xdr:colOff>733</xdr:colOff>
      <xdr:row>361</xdr:row>
      <xdr:rowOff>117233</xdr:rowOff>
    </xdr:to>
    <xdr:cxnSp macro="">
      <xdr:nvCxnSpPr>
        <xdr:cNvPr id="117" name="Straight Arrow Connector 3"/>
        <xdr:cNvCxnSpPr/>
      </xdr:nvCxnSpPr>
      <xdr:spPr>
        <a:xfrm flipV="1">
          <a:off x="8037636" y="75394039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29310</xdr:colOff>
      <xdr:row>364</xdr:row>
      <xdr:rowOff>80598</xdr:rowOff>
    </xdr:from>
    <xdr:to>
      <xdr:col>10</xdr:col>
      <xdr:colOff>7327</xdr:colOff>
      <xdr:row>364</xdr:row>
      <xdr:rowOff>80600</xdr:rowOff>
    </xdr:to>
    <xdr:cxnSp macro="">
      <xdr:nvCxnSpPr>
        <xdr:cNvPr id="118" name="Straight Arrow Connector 3"/>
        <xdr:cNvCxnSpPr/>
      </xdr:nvCxnSpPr>
      <xdr:spPr>
        <a:xfrm flipV="1">
          <a:off x="6748098" y="75950886"/>
          <a:ext cx="50555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366</xdr:row>
      <xdr:rowOff>175846</xdr:rowOff>
    </xdr:from>
    <xdr:to>
      <xdr:col>17</xdr:col>
      <xdr:colOff>241788</xdr:colOff>
      <xdr:row>366</xdr:row>
      <xdr:rowOff>175847</xdr:rowOff>
    </xdr:to>
    <xdr:cxnSp macro="">
      <xdr:nvCxnSpPr>
        <xdr:cNvPr id="120" name="Straight Arrow Connector 3"/>
        <xdr:cNvCxnSpPr/>
      </xdr:nvCxnSpPr>
      <xdr:spPr>
        <a:xfrm flipV="1">
          <a:off x="6213231" y="76441788"/>
          <a:ext cx="3084634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212483</xdr:colOff>
      <xdr:row>401</xdr:row>
      <xdr:rowOff>180976</xdr:rowOff>
    </xdr:from>
    <xdr:to>
      <xdr:col>10</xdr:col>
      <xdr:colOff>190500</xdr:colOff>
      <xdr:row>401</xdr:row>
      <xdr:rowOff>180978</xdr:rowOff>
    </xdr:to>
    <xdr:cxnSp macro="">
      <xdr:nvCxnSpPr>
        <xdr:cNvPr id="121" name="Straight Arrow Connector 3"/>
        <xdr:cNvCxnSpPr/>
      </xdr:nvCxnSpPr>
      <xdr:spPr>
        <a:xfrm flipV="1">
          <a:off x="6931271" y="78168745"/>
          <a:ext cx="505556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29308</xdr:colOff>
      <xdr:row>369</xdr:row>
      <xdr:rowOff>115034</xdr:rowOff>
    </xdr:from>
    <xdr:to>
      <xdr:col>9</xdr:col>
      <xdr:colOff>36634</xdr:colOff>
      <xdr:row>369</xdr:row>
      <xdr:rowOff>124558</xdr:rowOff>
    </xdr:to>
    <xdr:cxnSp macro="">
      <xdr:nvCxnSpPr>
        <xdr:cNvPr id="124" name="Straight Arrow Connector 3"/>
        <xdr:cNvCxnSpPr/>
      </xdr:nvCxnSpPr>
      <xdr:spPr>
        <a:xfrm>
          <a:off x="6491654" y="76974457"/>
          <a:ext cx="512884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14652</xdr:colOff>
      <xdr:row>372</xdr:row>
      <xdr:rowOff>115032</xdr:rowOff>
    </xdr:from>
    <xdr:to>
      <xdr:col>11</xdr:col>
      <xdr:colOff>14652</xdr:colOff>
      <xdr:row>372</xdr:row>
      <xdr:rowOff>115034</xdr:rowOff>
    </xdr:to>
    <xdr:cxnSp macro="">
      <xdr:nvCxnSpPr>
        <xdr:cNvPr id="125" name="Straight Arrow Connector 3"/>
        <xdr:cNvCxnSpPr/>
      </xdr:nvCxnSpPr>
      <xdr:spPr>
        <a:xfrm flipV="1">
          <a:off x="6982556" y="77567936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388</xdr:row>
      <xdr:rowOff>95248</xdr:rowOff>
    </xdr:from>
    <xdr:to>
      <xdr:col>16</xdr:col>
      <xdr:colOff>5861</xdr:colOff>
      <xdr:row>388</xdr:row>
      <xdr:rowOff>95250</xdr:rowOff>
    </xdr:to>
    <xdr:cxnSp macro="">
      <xdr:nvCxnSpPr>
        <xdr:cNvPr id="129" name="Straight Arrow Connector 3"/>
        <xdr:cNvCxnSpPr/>
      </xdr:nvCxnSpPr>
      <xdr:spPr>
        <a:xfrm flipV="1">
          <a:off x="8294077" y="80801306"/>
          <a:ext cx="526072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253512</xdr:colOff>
      <xdr:row>396</xdr:row>
      <xdr:rowOff>102578</xdr:rowOff>
    </xdr:from>
    <xdr:to>
      <xdr:col>9</xdr:col>
      <xdr:colOff>1</xdr:colOff>
      <xdr:row>396</xdr:row>
      <xdr:rowOff>102580</xdr:rowOff>
    </xdr:to>
    <xdr:cxnSp macro="">
      <xdr:nvCxnSpPr>
        <xdr:cNvPr id="130" name="Straight Arrow Connector 3"/>
        <xdr:cNvCxnSpPr/>
      </xdr:nvCxnSpPr>
      <xdr:spPr>
        <a:xfrm flipV="1">
          <a:off x="6459416" y="82391251"/>
          <a:ext cx="508489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234461</xdr:colOff>
      <xdr:row>393</xdr:row>
      <xdr:rowOff>168520</xdr:rowOff>
    </xdr:from>
    <xdr:to>
      <xdr:col>12</xdr:col>
      <xdr:colOff>241787</xdr:colOff>
      <xdr:row>393</xdr:row>
      <xdr:rowOff>168522</xdr:rowOff>
    </xdr:to>
    <xdr:cxnSp macro="">
      <xdr:nvCxnSpPr>
        <xdr:cNvPr id="133" name="Straight Arrow Connector 3"/>
        <xdr:cNvCxnSpPr/>
      </xdr:nvCxnSpPr>
      <xdr:spPr>
        <a:xfrm flipV="1">
          <a:off x="7480788" y="82970078"/>
          <a:ext cx="52021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399</xdr:row>
      <xdr:rowOff>139210</xdr:rowOff>
    </xdr:from>
    <xdr:to>
      <xdr:col>10</xdr:col>
      <xdr:colOff>256441</xdr:colOff>
      <xdr:row>399</xdr:row>
      <xdr:rowOff>139212</xdr:rowOff>
    </xdr:to>
    <xdr:cxnSp macro="">
      <xdr:nvCxnSpPr>
        <xdr:cNvPr id="134" name="Straight Arrow Connector 3"/>
        <xdr:cNvCxnSpPr/>
      </xdr:nvCxnSpPr>
      <xdr:spPr>
        <a:xfrm flipV="1">
          <a:off x="6982557" y="83021364"/>
          <a:ext cx="520211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14652</xdr:colOff>
      <xdr:row>385</xdr:row>
      <xdr:rowOff>100377</xdr:rowOff>
    </xdr:from>
    <xdr:to>
      <xdr:col>14</xdr:col>
      <xdr:colOff>249112</xdr:colOff>
      <xdr:row>385</xdr:row>
      <xdr:rowOff>100377</xdr:rowOff>
    </xdr:to>
    <xdr:cxnSp macro="">
      <xdr:nvCxnSpPr>
        <xdr:cNvPr id="135" name="Straight Arrow Connector 3"/>
        <xdr:cNvCxnSpPr/>
      </xdr:nvCxnSpPr>
      <xdr:spPr>
        <a:xfrm flipV="1">
          <a:off x="8030306" y="80212954"/>
          <a:ext cx="51288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227134</xdr:colOff>
      <xdr:row>436</xdr:row>
      <xdr:rowOff>109903</xdr:rowOff>
    </xdr:from>
    <xdr:ext cx="652096" cy="251736"/>
    <xdr:sp macro="" textlink="">
      <xdr:nvSpPr>
        <xdr:cNvPr id="114" name="กล่องข้อความ 35"/>
        <xdr:cNvSpPr txBox="1"/>
      </xdr:nvSpPr>
      <xdr:spPr>
        <a:xfrm>
          <a:off x="8521211" y="9042888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139211</xdr:colOff>
      <xdr:row>475</xdr:row>
      <xdr:rowOff>80598</xdr:rowOff>
    </xdr:from>
    <xdr:to>
      <xdr:col>14</xdr:col>
      <xdr:colOff>43961</xdr:colOff>
      <xdr:row>475</xdr:row>
      <xdr:rowOff>95250</xdr:rowOff>
    </xdr:to>
    <xdr:cxnSp macro="">
      <xdr:nvCxnSpPr>
        <xdr:cNvPr id="131" name="Straight Arrow Connector 3"/>
        <xdr:cNvCxnSpPr/>
      </xdr:nvCxnSpPr>
      <xdr:spPr>
        <a:xfrm>
          <a:off x="7898423" y="97492040"/>
          <a:ext cx="439615" cy="1465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466</xdr:row>
      <xdr:rowOff>87923</xdr:rowOff>
    </xdr:from>
    <xdr:ext cx="652096" cy="251736"/>
    <xdr:sp macro="" textlink="">
      <xdr:nvSpPr>
        <xdr:cNvPr id="137" name="กล่องข้อความ 35"/>
        <xdr:cNvSpPr txBox="1"/>
      </xdr:nvSpPr>
      <xdr:spPr>
        <a:xfrm>
          <a:off x="8543192" y="956236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29306</xdr:colOff>
      <xdr:row>508</xdr:row>
      <xdr:rowOff>139212</xdr:rowOff>
    </xdr:from>
    <xdr:to>
      <xdr:col>17</xdr:col>
      <xdr:colOff>117231</xdr:colOff>
      <xdr:row>508</xdr:row>
      <xdr:rowOff>139213</xdr:rowOff>
    </xdr:to>
    <xdr:cxnSp macro="">
      <xdr:nvCxnSpPr>
        <xdr:cNvPr id="141" name="Straight Arrow Connector 3"/>
        <xdr:cNvCxnSpPr/>
      </xdr:nvCxnSpPr>
      <xdr:spPr>
        <a:xfrm flipV="1">
          <a:off x="6997210" y="104994808"/>
          <a:ext cx="2176098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497</xdr:row>
      <xdr:rowOff>14655</xdr:rowOff>
    </xdr:from>
    <xdr:ext cx="652096" cy="251736"/>
    <xdr:sp macro="" textlink="">
      <xdr:nvSpPr>
        <xdr:cNvPr id="144" name="กล่องข้อความ 35"/>
        <xdr:cNvSpPr txBox="1"/>
      </xdr:nvSpPr>
      <xdr:spPr>
        <a:xfrm>
          <a:off x="8543192" y="10251098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146537</xdr:colOff>
      <xdr:row>524</xdr:row>
      <xdr:rowOff>29308</xdr:rowOff>
    </xdr:from>
    <xdr:ext cx="652096" cy="251736"/>
    <xdr:sp macro="" textlink="">
      <xdr:nvSpPr>
        <xdr:cNvPr id="150" name="กล่องข้อความ 35"/>
        <xdr:cNvSpPr txBox="1"/>
      </xdr:nvSpPr>
      <xdr:spPr>
        <a:xfrm>
          <a:off x="8440614" y="1087535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1</xdr:colOff>
      <xdr:row>608</xdr:row>
      <xdr:rowOff>139212</xdr:rowOff>
    </xdr:from>
    <xdr:to>
      <xdr:col>12</xdr:col>
      <xdr:colOff>14654</xdr:colOff>
      <xdr:row>608</xdr:row>
      <xdr:rowOff>153866</xdr:rowOff>
    </xdr:to>
    <xdr:cxnSp macro="">
      <xdr:nvCxnSpPr>
        <xdr:cNvPr id="153" name="Straight Arrow Connector 3"/>
        <xdr:cNvCxnSpPr/>
      </xdr:nvCxnSpPr>
      <xdr:spPr>
        <a:xfrm>
          <a:off x="7502770" y="123084981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102576</xdr:colOff>
      <xdr:row>585</xdr:row>
      <xdr:rowOff>7327</xdr:rowOff>
    </xdr:from>
    <xdr:ext cx="652096" cy="251736"/>
    <xdr:sp macro="" textlink="">
      <xdr:nvSpPr>
        <xdr:cNvPr id="154" name="กล่องข้อความ 35"/>
        <xdr:cNvSpPr txBox="1"/>
      </xdr:nvSpPr>
      <xdr:spPr>
        <a:xfrm>
          <a:off x="8396653" y="12084294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14</xdr:col>
      <xdr:colOff>7326</xdr:colOff>
      <xdr:row>657</xdr:row>
      <xdr:rowOff>139210</xdr:rowOff>
    </xdr:from>
    <xdr:to>
      <xdr:col>14</xdr:col>
      <xdr:colOff>278422</xdr:colOff>
      <xdr:row>657</xdr:row>
      <xdr:rowOff>153864</xdr:rowOff>
    </xdr:to>
    <xdr:cxnSp macro="">
      <xdr:nvCxnSpPr>
        <xdr:cNvPr id="155" name="Straight Arrow Connector 3"/>
        <xdr:cNvCxnSpPr/>
      </xdr:nvCxnSpPr>
      <xdr:spPr>
        <a:xfrm>
          <a:off x="8301403" y="135504114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95250</xdr:colOff>
      <xdr:row>646</xdr:row>
      <xdr:rowOff>7328</xdr:rowOff>
    </xdr:from>
    <xdr:ext cx="652096" cy="251736"/>
    <xdr:sp macro="" textlink="">
      <xdr:nvSpPr>
        <xdr:cNvPr id="156" name="กล่องข้อความ 35"/>
        <xdr:cNvSpPr txBox="1"/>
      </xdr:nvSpPr>
      <xdr:spPr>
        <a:xfrm>
          <a:off x="8389327" y="13301296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21981</xdr:colOff>
      <xdr:row>688</xdr:row>
      <xdr:rowOff>139212</xdr:rowOff>
    </xdr:from>
    <xdr:to>
      <xdr:col>17</xdr:col>
      <xdr:colOff>29307</xdr:colOff>
      <xdr:row>688</xdr:row>
      <xdr:rowOff>146540</xdr:rowOff>
    </xdr:to>
    <xdr:cxnSp macro="">
      <xdr:nvCxnSpPr>
        <xdr:cNvPr id="157" name="Straight Arrow Connector 3"/>
        <xdr:cNvCxnSpPr/>
      </xdr:nvCxnSpPr>
      <xdr:spPr>
        <a:xfrm>
          <a:off x="8037635" y="141768635"/>
          <a:ext cx="1047749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676</xdr:row>
      <xdr:rowOff>1</xdr:rowOff>
    </xdr:from>
    <xdr:ext cx="652096" cy="251736"/>
    <xdr:sp macro="" textlink="">
      <xdr:nvSpPr>
        <xdr:cNvPr id="158" name="กล่องข้อความ 35"/>
        <xdr:cNvSpPr txBox="1"/>
      </xdr:nvSpPr>
      <xdr:spPr>
        <a:xfrm>
          <a:off x="8367345" y="1390430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131885</xdr:colOff>
      <xdr:row>720</xdr:row>
      <xdr:rowOff>117231</xdr:rowOff>
    </xdr:from>
    <xdr:to>
      <xdr:col>17</xdr:col>
      <xdr:colOff>175846</xdr:colOff>
      <xdr:row>720</xdr:row>
      <xdr:rowOff>118819</xdr:rowOff>
    </xdr:to>
    <xdr:cxnSp macro="">
      <xdr:nvCxnSpPr>
        <xdr:cNvPr id="160" name="Straight Arrow Connector 3"/>
        <xdr:cNvCxnSpPr/>
      </xdr:nvCxnSpPr>
      <xdr:spPr>
        <a:xfrm>
          <a:off x="6337789" y="148216327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249116</xdr:colOff>
      <xdr:row>705</xdr:row>
      <xdr:rowOff>183173</xdr:rowOff>
    </xdr:from>
    <xdr:ext cx="652096" cy="251736"/>
    <xdr:sp macro="" textlink="">
      <xdr:nvSpPr>
        <xdr:cNvPr id="161" name="กล่องข้อความ 35"/>
        <xdr:cNvSpPr txBox="1"/>
      </xdr:nvSpPr>
      <xdr:spPr>
        <a:xfrm>
          <a:off x="8264770" y="14510238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190500</xdr:colOff>
      <xdr:row>750</xdr:row>
      <xdr:rowOff>168519</xdr:rowOff>
    </xdr:from>
    <xdr:to>
      <xdr:col>17</xdr:col>
      <xdr:colOff>234461</xdr:colOff>
      <xdr:row>750</xdr:row>
      <xdr:rowOff>170107</xdr:rowOff>
    </xdr:to>
    <xdr:cxnSp macro="">
      <xdr:nvCxnSpPr>
        <xdr:cNvPr id="147" name="Straight Arrow Connector 3"/>
        <xdr:cNvCxnSpPr/>
      </xdr:nvCxnSpPr>
      <xdr:spPr>
        <a:xfrm>
          <a:off x="6396404" y="154612731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249115</xdr:colOff>
      <xdr:row>747</xdr:row>
      <xdr:rowOff>0</xdr:rowOff>
    </xdr:from>
    <xdr:to>
      <xdr:col>18</xdr:col>
      <xdr:colOff>36634</xdr:colOff>
      <xdr:row>747</xdr:row>
      <xdr:rowOff>1588</xdr:rowOff>
    </xdr:to>
    <xdr:cxnSp macro="">
      <xdr:nvCxnSpPr>
        <xdr:cNvPr id="148" name="Straight Arrow Connector 3"/>
        <xdr:cNvCxnSpPr/>
      </xdr:nvCxnSpPr>
      <xdr:spPr>
        <a:xfrm>
          <a:off x="6455019" y="153850731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87922</xdr:colOff>
      <xdr:row>755</xdr:row>
      <xdr:rowOff>153866</xdr:rowOff>
    </xdr:from>
    <xdr:to>
      <xdr:col>17</xdr:col>
      <xdr:colOff>131883</xdr:colOff>
      <xdr:row>755</xdr:row>
      <xdr:rowOff>155454</xdr:rowOff>
    </xdr:to>
    <xdr:cxnSp macro="">
      <xdr:nvCxnSpPr>
        <xdr:cNvPr id="151" name="Straight Arrow Connector 3"/>
        <xdr:cNvCxnSpPr/>
      </xdr:nvCxnSpPr>
      <xdr:spPr>
        <a:xfrm>
          <a:off x="6293826" y="155587212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227134</xdr:colOff>
      <xdr:row>776</xdr:row>
      <xdr:rowOff>21981</xdr:rowOff>
    </xdr:from>
    <xdr:to>
      <xdr:col>18</xdr:col>
      <xdr:colOff>14653</xdr:colOff>
      <xdr:row>776</xdr:row>
      <xdr:rowOff>23569</xdr:rowOff>
    </xdr:to>
    <xdr:cxnSp macro="">
      <xdr:nvCxnSpPr>
        <xdr:cNvPr id="159" name="Straight Arrow Connector 3"/>
        <xdr:cNvCxnSpPr/>
      </xdr:nvCxnSpPr>
      <xdr:spPr>
        <a:xfrm>
          <a:off x="6433038" y="159624346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227135</xdr:colOff>
      <xdr:row>788</xdr:row>
      <xdr:rowOff>124558</xdr:rowOff>
    </xdr:from>
    <xdr:to>
      <xdr:col>17</xdr:col>
      <xdr:colOff>109904</xdr:colOff>
      <xdr:row>788</xdr:row>
      <xdr:rowOff>140800</xdr:rowOff>
    </xdr:to>
    <xdr:cxnSp macro="">
      <xdr:nvCxnSpPr>
        <xdr:cNvPr id="145" name="Straight Arrow Connector 3"/>
        <xdr:cNvCxnSpPr/>
      </xdr:nvCxnSpPr>
      <xdr:spPr>
        <a:xfrm>
          <a:off x="6689481" y="162100846"/>
          <a:ext cx="2476500" cy="1624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102577</xdr:colOff>
      <xdr:row>734</xdr:row>
      <xdr:rowOff>95251</xdr:rowOff>
    </xdr:from>
    <xdr:ext cx="652096" cy="251736"/>
    <xdr:sp macro="" textlink="">
      <xdr:nvSpPr>
        <xdr:cNvPr id="162" name="กล่องข้อความ 35"/>
        <xdr:cNvSpPr txBox="1"/>
      </xdr:nvSpPr>
      <xdr:spPr>
        <a:xfrm>
          <a:off x="8396654" y="15116175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58615</xdr:colOff>
      <xdr:row>763</xdr:row>
      <xdr:rowOff>190500</xdr:rowOff>
    </xdr:from>
    <xdr:ext cx="652096" cy="251736"/>
    <xdr:sp macro="" textlink="">
      <xdr:nvSpPr>
        <xdr:cNvPr id="164" name="กล่องข้อความ 35"/>
        <xdr:cNvSpPr txBox="1"/>
      </xdr:nvSpPr>
      <xdr:spPr>
        <a:xfrm>
          <a:off x="8352692" y="1570086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102576</xdr:colOff>
      <xdr:row>793</xdr:row>
      <xdr:rowOff>7328</xdr:rowOff>
    </xdr:from>
    <xdr:ext cx="652096" cy="251736"/>
    <xdr:sp macro="" textlink="">
      <xdr:nvSpPr>
        <xdr:cNvPr id="165" name="กล่องข้อความ 35"/>
        <xdr:cNvSpPr txBox="1"/>
      </xdr:nvSpPr>
      <xdr:spPr>
        <a:xfrm>
          <a:off x="8396653" y="16297275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227135</xdr:colOff>
      <xdr:row>805</xdr:row>
      <xdr:rowOff>29308</xdr:rowOff>
    </xdr:from>
    <xdr:to>
      <xdr:col>16</xdr:col>
      <xdr:colOff>29308</xdr:colOff>
      <xdr:row>805</xdr:row>
      <xdr:rowOff>36635</xdr:rowOff>
    </xdr:to>
    <xdr:cxnSp macro="">
      <xdr:nvCxnSpPr>
        <xdr:cNvPr id="167" name="Straight Arrow Connector 3"/>
        <xdr:cNvCxnSpPr/>
      </xdr:nvCxnSpPr>
      <xdr:spPr>
        <a:xfrm>
          <a:off x="6433039" y="165581135"/>
          <a:ext cx="241055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14653</xdr:colOff>
      <xdr:row>803</xdr:row>
      <xdr:rowOff>87923</xdr:rowOff>
    </xdr:from>
    <xdr:to>
      <xdr:col>16</xdr:col>
      <xdr:colOff>7327</xdr:colOff>
      <xdr:row>803</xdr:row>
      <xdr:rowOff>117231</xdr:rowOff>
    </xdr:to>
    <xdr:cxnSp macro="">
      <xdr:nvCxnSpPr>
        <xdr:cNvPr id="168" name="Straight Arrow Connector 3"/>
        <xdr:cNvCxnSpPr/>
      </xdr:nvCxnSpPr>
      <xdr:spPr>
        <a:xfrm flipV="1">
          <a:off x="6476999" y="165244096"/>
          <a:ext cx="2344616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175845</xdr:colOff>
      <xdr:row>806</xdr:row>
      <xdr:rowOff>109904</xdr:rowOff>
    </xdr:from>
    <xdr:to>
      <xdr:col>17</xdr:col>
      <xdr:colOff>219806</xdr:colOff>
      <xdr:row>806</xdr:row>
      <xdr:rowOff>111492</xdr:rowOff>
    </xdr:to>
    <xdr:cxnSp macro="">
      <xdr:nvCxnSpPr>
        <xdr:cNvPr id="169" name="Straight Arrow Connector 3"/>
        <xdr:cNvCxnSpPr/>
      </xdr:nvCxnSpPr>
      <xdr:spPr>
        <a:xfrm>
          <a:off x="6381749" y="165859558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205155</xdr:colOff>
      <xdr:row>811</xdr:row>
      <xdr:rowOff>14654</xdr:rowOff>
    </xdr:from>
    <xdr:to>
      <xdr:col>17</xdr:col>
      <xdr:colOff>249116</xdr:colOff>
      <xdr:row>811</xdr:row>
      <xdr:rowOff>16242</xdr:rowOff>
    </xdr:to>
    <xdr:cxnSp macro="">
      <xdr:nvCxnSpPr>
        <xdr:cNvPr id="170" name="Straight Arrow Connector 3"/>
        <xdr:cNvCxnSpPr/>
      </xdr:nvCxnSpPr>
      <xdr:spPr>
        <a:xfrm>
          <a:off x="6411059" y="166753442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234462</xdr:colOff>
      <xdr:row>814</xdr:row>
      <xdr:rowOff>175847</xdr:rowOff>
    </xdr:from>
    <xdr:to>
      <xdr:col>18</xdr:col>
      <xdr:colOff>21981</xdr:colOff>
      <xdr:row>814</xdr:row>
      <xdr:rowOff>177435</xdr:rowOff>
    </xdr:to>
    <xdr:cxnSp macro="">
      <xdr:nvCxnSpPr>
        <xdr:cNvPr id="171" name="Straight Arrow Connector 3"/>
        <xdr:cNvCxnSpPr/>
      </xdr:nvCxnSpPr>
      <xdr:spPr>
        <a:xfrm>
          <a:off x="6440366" y="167508116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43961</xdr:colOff>
      <xdr:row>818</xdr:row>
      <xdr:rowOff>21981</xdr:rowOff>
    </xdr:from>
    <xdr:to>
      <xdr:col>17</xdr:col>
      <xdr:colOff>183172</xdr:colOff>
      <xdr:row>818</xdr:row>
      <xdr:rowOff>23568</xdr:rowOff>
    </xdr:to>
    <xdr:cxnSp macro="">
      <xdr:nvCxnSpPr>
        <xdr:cNvPr id="172" name="Straight Arrow Connector 3"/>
        <xdr:cNvCxnSpPr/>
      </xdr:nvCxnSpPr>
      <xdr:spPr>
        <a:xfrm>
          <a:off x="6249865" y="168145558"/>
          <a:ext cx="2989384" cy="158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139211</xdr:colOff>
      <xdr:row>822</xdr:row>
      <xdr:rowOff>58616</xdr:rowOff>
    </xdr:from>
    <xdr:ext cx="652096" cy="251736"/>
    <xdr:sp macro="" textlink="">
      <xdr:nvSpPr>
        <xdr:cNvPr id="173" name="กล่องข้อความ 35"/>
        <xdr:cNvSpPr txBox="1"/>
      </xdr:nvSpPr>
      <xdr:spPr>
        <a:xfrm>
          <a:off x="8433288" y="16896617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58615</xdr:colOff>
      <xdr:row>832</xdr:row>
      <xdr:rowOff>175845</xdr:rowOff>
    </xdr:from>
    <xdr:to>
      <xdr:col>17</xdr:col>
      <xdr:colOff>102576</xdr:colOff>
      <xdr:row>832</xdr:row>
      <xdr:rowOff>177433</xdr:rowOff>
    </xdr:to>
    <xdr:cxnSp macro="">
      <xdr:nvCxnSpPr>
        <xdr:cNvPr id="174" name="Straight Arrow Connector 3"/>
        <xdr:cNvCxnSpPr/>
      </xdr:nvCxnSpPr>
      <xdr:spPr>
        <a:xfrm>
          <a:off x="6264519" y="171274153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234462</xdr:colOff>
      <xdr:row>834</xdr:row>
      <xdr:rowOff>197095</xdr:rowOff>
    </xdr:from>
    <xdr:to>
      <xdr:col>15</xdr:col>
      <xdr:colOff>29308</xdr:colOff>
      <xdr:row>835</xdr:row>
      <xdr:rowOff>4396</xdr:rowOff>
    </xdr:to>
    <xdr:cxnSp macro="">
      <xdr:nvCxnSpPr>
        <xdr:cNvPr id="175" name="Straight Arrow Connector 3"/>
        <xdr:cNvCxnSpPr/>
      </xdr:nvCxnSpPr>
      <xdr:spPr>
        <a:xfrm flipV="1">
          <a:off x="6435237" y="173485420"/>
          <a:ext cx="2157046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234462</xdr:colOff>
      <xdr:row>837</xdr:row>
      <xdr:rowOff>0</xdr:rowOff>
    </xdr:from>
    <xdr:to>
      <xdr:col>15</xdr:col>
      <xdr:colOff>241788</xdr:colOff>
      <xdr:row>837</xdr:row>
      <xdr:rowOff>21981</xdr:rowOff>
    </xdr:to>
    <xdr:cxnSp macro="">
      <xdr:nvCxnSpPr>
        <xdr:cNvPr id="177" name="Straight Arrow Connector 3"/>
        <xdr:cNvCxnSpPr/>
      </xdr:nvCxnSpPr>
      <xdr:spPr>
        <a:xfrm>
          <a:off x="6696808" y="172285269"/>
          <a:ext cx="2117480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29308</xdr:colOff>
      <xdr:row>819</xdr:row>
      <xdr:rowOff>168519</xdr:rowOff>
    </xdr:from>
    <xdr:to>
      <xdr:col>17</xdr:col>
      <xdr:colOff>249117</xdr:colOff>
      <xdr:row>819</xdr:row>
      <xdr:rowOff>177435</xdr:rowOff>
    </xdr:to>
    <xdr:cxnSp macro="">
      <xdr:nvCxnSpPr>
        <xdr:cNvPr id="178" name="Straight Arrow Connector 3"/>
        <xdr:cNvCxnSpPr/>
      </xdr:nvCxnSpPr>
      <xdr:spPr>
        <a:xfrm>
          <a:off x="6235212" y="168489923"/>
          <a:ext cx="3069982" cy="891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14653</xdr:colOff>
      <xdr:row>840</xdr:row>
      <xdr:rowOff>8915</xdr:rowOff>
    </xdr:from>
    <xdr:to>
      <xdr:col>14</xdr:col>
      <xdr:colOff>124556</xdr:colOff>
      <xdr:row>840</xdr:row>
      <xdr:rowOff>14654</xdr:rowOff>
    </xdr:to>
    <xdr:cxnSp macro="">
      <xdr:nvCxnSpPr>
        <xdr:cNvPr id="179" name="Straight Arrow Connector 3"/>
        <xdr:cNvCxnSpPr/>
      </xdr:nvCxnSpPr>
      <xdr:spPr>
        <a:xfrm flipV="1">
          <a:off x="6733441" y="172887665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865</xdr:row>
      <xdr:rowOff>95251</xdr:rowOff>
    </xdr:from>
    <xdr:to>
      <xdr:col>14</xdr:col>
      <xdr:colOff>109903</xdr:colOff>
      <xdr:row>865</xdr:row>
      <xdr:rowOff>109904</xdr:rowOff>
    </xdr:to>
    <xdr:cxnSp macro="">
      <xdr:nvCxnSpPr>
        <xdr:cNvPr id="163" name="Straight Arrow Connector 3"/>
        <xdr:cNvCxnSpPr/>
      </xdr:nvCxnSpPr>
      <xdr:spPr>
        <a:xfrm flipV="1">
          <a:off x="6975231" y="177340847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241790</xdr:colOff>
      <xdr:row>898</xdr:row>
      <xdr:rowOff>190501</xdr:rowOff>
    </xdr:from>
    <xdr:to>
      <xdr:col>14</xdr:col>
      <xdr:colOff>95250</xdr:colOff>
      <xdr:row>899</xdr:row>
      <xdr:rowOff>7327</xdr:rowOff>
    </xdr:to>
    <xdr:cxnSp macro="">
      <xdr:nvCxnSpPr>
        <xdr:cNvPr id="184" name="Straight Arrow Connector 3"/>
        <xdr:cNvCxnSpPr/>
      </xdr:nvCxnSpPr>
      <xdr:spPr>
        <a:xfrm flipV="1">
          <a:off x="6960578" y="183979039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117231</xdr:colOff>
      <xdr:row>854</xdr:row>
      <xdr:rowOff>1</xdr:rowOff>
    </xdr:from>
    <xdr:ext cx="652096" cy="251736"/>
    <xdr:sp macro="" textlink="">
      <xdr:nvSpPr>
        <xdr:cNvPr id="185" name="กล่องข้อความ 35"/>
        <xdr:cNvSpPr txBox="1"/>
      </xdr:nvSpPr>
      <xdr:spPr>
        <a:xfrm>
          <a:off x="8411308" y="17485702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29308</xdr:colOff>
      <xdr:row>900</xdr:row>
      <xdr:rowOff>190500</xdr:rowOff>
    </xdr:from>
    <xdr:to>
      <xdr:col>14</xdr:col>
      <xdr:colOff>131884</xdr:colOff>
      <xdr:row>901</xdr:row>
      <xdr:rowOff>7326</xdr:rowOff>
    </xdr:to>
    <xdr:cxnSp macro="">
      <xdr:nvCxnSpPr>
        <xdr:cNvPr id="186" name="Straight Arrow Connector 3"/>
        <xdr:cNvCxnSpPr/>
      </xdr:nvCxnSpPr>
      <xdr:spPr>
        <a:xfrm flipV="1">
          <a:off x="6997212" y="184374692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227135</xdr:colOff>
      <xdr:row>894</xdr:row>
      <xdr:rowOff>190501</xdr:rowOff>
    </xdr:from>
    <xdr:to>
      <xdr:col>16</xdr:col>
      <xdr:colOff>14654</xdr:colOff>
      <xdr:row>895</xdr:row>
      <xdr:rowOff>14654</xdr:rowOff>
    </xdr:to>
    <xdr:cxnSp macro="">
      <xdr:nvCxnSpPr>
        <xdr:cNvPr id="187" name="Straight Arrow Connector 3"/>
        <xdr:cNvCxnSpPr/>
      </xdr:nvCxnSpPr>
      <xdr:spPr>
        <a:xfrm>
          <a:off x="6945923" y="183187732"/>
          <a:ext cx="1883019" cy="219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7327</xdr:colOff>
      <xdr:row>897</xdr:row>
      <xdr:rowOff>65942</xdr:rowOff>
    </xdr:from>
    <xdr:to>
      <xdr:col>10</xdr:col>
      <xdr:colOff>7327</xdr:colOff>
      <xdr:row>897</xdr:row>
      <xdr:rowOff>73270</xdr:rowOff>
    </xdr:to>
    <xdr:cxnSp macro="">
      <xdr:nvCxnSpPr>
        <xdr:cNvPr id="190" name="Straight Arrow Connector 3"/>
        <xdr:cNvCxnSpPr/>
      </xdr:nvCxnSpPr>
      <xdr:spPr>
        <a:xfrm flipV="1">
          <a:off x="6469673" y="183656654"/>
          <a:ext cx="78398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219808</xdr:colOff>
      <xdr:row>905</xdr:row>
      <xdr:rowOff>175846</xdr:rowOff>
    </xdr:from>
    <xdr:to>
      <xdr:col>15</xdr:col>
      <xdr:colOff>43961</xdr:colOff>
      <xdr:row>905</xdr:row>
      <xdr:rowOff>190499</xdr:rowOff>
    </xdr:to>
    <xdr:cxnSp macro="">
      <xdr:nvCxnSpPr>
        <xdr:cNvPr id="192" name="Straight Arrow Connector 3"/>
        <xdr:cNvCxnSpPr/>
      </xdr:nvCxnSpPr>
      <xdr:spPr>
        <a:xfrm flipV="1">
          <a:off x="7187712" y="185349173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</xdr:colOff>
      <xdr:row>909</xdr:row>
      <xdr:rowOff>175846</xdr:rowOff>
    </xdr:from>
    <xdr:to>
      <xdr:col>14</xdr:col>
      <xdr:colOff>102577</xdr:colOff>
      <xdr:row>909</xdr:row>
      <xdr:rowOff>190499</xdr:rowOff>
    </xdr:to>
    <xdr:cxnSp macro="">
      <xdr:nvCxnSpPr>
        <xdr:cNvPr id="193" name="Straight Arrow Connector 3"/>
        <xdr:cNvCxnSpPr/>
      </xdr:nvCxnSpPr>
      <xdr:spPr>
        <a:xfrm flipV="1">
          <a:off x="6967905" y="186345634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29308</xdr:colOff>
      <xdr:row>929</xdr:row>
      <xdr:rowOff>168519</xdr:rowOff>
    </xdr:from>
    <xdr:to>
      <xdr:col>17</xdr:col>
      <xdr:colOff>190500</xdr:colOff>
      <xdr:row>929</xdr:row>
      <xdr:rowOff>175846</xdr:rowOff>
    </xdr:to>
    <xdr:cxnSp macro="">
      <xdr:nvCxnSpPr>
        <xdr:cNvPr id="194" name="Straight Arrow Connector 3"/>
        <xdr:cNvCxnSpPr/>
      </xdr:nvCxnSpPr>
      <xdr:spPr>
        <a:xfrm>
          <a:off x="6235212" y="190302173"/>
          <a:ext cx="3011365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161191</xdr:colOff>
      <xdr:row>883</xdr:row>
      <xdr:rowOff>168519</xdr:rowOff>
    </xdr:from>
    <xdr:ext cx="652096" cy="251736"/>
    <xdr:sp macro="" textlink="">
      <xdr:nvSpPr>
        <xdr:cNvPr id="195" name="กล่องข้อความ 35"/>
        <xdr:cNvSpPr txBox="1"/>
      </xdr:nvSpPr>
      <xdr:spPr>
        <a:xfrm>
          <a:off x="8455268" y="18077717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73270</xdr:colOff>
      <xdr:row>927</xdr:row>
      <xdr:rowOff>175846</xdr:rowOff>
    </xdr:from>
    <xdr:to>
      <xdr:col>13</xdr:col>
      <xdr:colOff>205153</xdr:colOff>
      <xdr:row>927</xdr:row>
      <xdr:rowOff>190499</xdr:rowOff>
    </xdr:to>
    <xdr:cxnSp macro="">
      <xdr:nvCxnSpPr>
        <xdr:cNvPr id="196" name="Straight Arrow Connector 3"/>
        <xdr:cNvCxnSpPr/>
      </xdr:nvCxnSpPr>
      <xdr:spPr>
        <a:xfrm flipV="1">
          <a:off x="6792058" y="189913846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923</xdr:row>
      <xdr:rowOff>175847</xdr:rowOff>
    </xdr:from>
    <xdr:to>
      <xdr:col>17</xdr:col>
      <xdr:colOff>14654</xdr:colOff>
      <xdr:row>923</xdr:row>
      <xdr:rowOff>177435</xdr:rowOff>
    </xdr:to>
    <xdr:cxnSp macro="">
      <xdr:nvCxnSpPr>
        <xdr:cNvPr id="198" name="Straight Arrow Connector 3"/>
        <xdr:cNvCxnSpPr/>
      </xdr:nvCxnSpPr>
      <xdr:spPr>
        <a:xfrm>
          <a:off x="6462346" y="173633424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219807</xdr:colOff>
      <xdr:row>925</xdr:row>
      <xdr:rowOff>175847</xdr:rowOff>
    </xdr:from>
    <xdr:to>
      <xdr:col>16</xdr:col>
      <xdr:colOff>219808</xdr:colOff>
      <xdr:row>925</xdr:row>
      <xdr:rowOff>177435</xdr:rowOff>
    </xdr:to>
    <xdr:cxnSp macro="">
      <xdr:nvCxnSpPr>
        <xdr:cNvPr id="199" name="Straight Arrow Connector 3"/>
        <xdr:cNvCxnSpPr/>
      </xdr:nvCxnSpPr>
      <xdr:spPr>
        <a:xfrm>
          <a:off x="6425711" y="174029078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117231</xdr:colOff>
      <xdr:row>904</xdr:row>
      <xdr:rowOff>102577</xdr:rowOff>
    </xdr:from>
    <xdr:to>
      <xdr:col>17</xdr:col>
      <xdr:colOff>131885</xdr:colOff>
      <xdr:row>904</xdr:row>
      <xdr:rowOff>104165</xdr:rowOff>
    </xdr:to>
    <xdr:cxnSp macro="">
      <xdr:nvCxnSpPr>
        <xdr:cNvPr id="200" name="Straight Arrow Connector 3"/>
        <xdr:cNvCxnSpPr/>
      </xdr:nvCxnSpPr>
      <xdr:spPr>
        <a:xfrm>
          <a:off x="6579577" y="185078077"/>
          <a:ext cx="26083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58616</xdr:colOff>
      <xdr:row>907</xdr:row>
      <xdr:rowOff>197826</xdr:rowOff>
    </xdr:from>
    <xdr:to>
      <xdr:col>14</xdr:col>
      <xdr:colOff>161192</xdr:colOff>
      <xdr:row>908</xdr:row>
      <xdr:rowOff>14652</xdr:rowOff>
    </xdr:to>
    <xdr:cxnSp macro="">
      <xdr:nvCxnSpPr>
        <xdr:cNvPr id="201" name="Straight Arrow Connector 3"/>
        <xdr:cNvCxnSpPr/>
      </xdr:nvCxnSpPr>
      <xdr:spPr>
        <a:xfrm flipV="1">
          <a:off x="7026520" y="185971961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190501</xdr:colOff>
      <xdr:row>955</xdr:row>
      <xdr:rowOff>95250</xdr:rowOff>
    </xdr:from>
    <xdr:to>
      <xdr:col>10</xdr:col>
      <xdr:colOff>14654</xdr:colOff>
      <xdr:row>955</xdr:row>
      <xdr:rowOff>109904</xdr:rowOff>
    </xdr:to>
    <xdr:cxnSp macro="">
      <xdr:nvCxnSpPr>
        <xdr:cNvPr id="176" name="Straight Arrow Connector 3"/>
        <xdr:cNvCxnSpPr/>
      </xdr:nvCxnSpPr>
      <xdr:spPr>
        <a:xfrm flipV="1">
          <a:off x="6909289" y="195584885"/>
          <a:ext cx="351692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161191</xdr:colOff>
      <xdr:row>913</xdr:row>
      <xdr:rowOff>7328</xdr:rowOff>
    </xdr:from>
    <xdr:ext cx="652096" cy="251736"/>
    <xdr:sp macro="" textlink="">
      <xdr:nvSpPr>
        <xdr:cNvPr id="191" name="กล่องข้อความ 35"/>
        <xdr:cNvSpPr txBox="1"/>
      </xdr:nvSpPr>
      <xdr:spPr>
        <a:xfrm>
          <a:off x="8176845" y="18676327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29308</xdr:colOff>
      <xdr:row>958</xdr:row>
      <xdr:rowOff>124558</xdr:rowOff>
    </xdr:from>
    <xdr:to>
      <xdr:col>17</xdr:col>
      <xdr:colOff>161192</xdr:colOff>
      <xdr:row>958</xdr:row>
      <xdr:rowOff>139211</xdr:rowOff>
    </xdr:to>
    <xdr:cxnSp macro="">
      <xdr:nvCxnSpPr>
        <xdr:cNvPr id="207" name="Straight Arrow Connector 3"/>
        <xdr:cNvCxnSpPr/>
      </xdr:nvCxnSpPr>
      <xdr:spPr>
        <a:xfrm flipV="1">
          <a:off x="7788520" y="196207673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14654</xdr:colOff>
      <xdr:row>963</xdr:row>
      <xdr:rowOff>183173</xdr:rowOff>
    </xdr:from>
    <xdr:to>
      <xdr:col>17</xdr:col>
      <xdr:colOff>212481</xdr:colOff>
      <xdr:row>963</xdr:row>
      <xdr:rowOff>190500</xdr:rowOff>
    </xdr:to>
    <xdr:cxnSp macro="">
      <xdr:nvCxnSpPr>
        <xdr:cNvPr id="208" name="Straight Arrow Connector 3"/>
        <xdr:cNvCxnSpPr/>
      </xdr:nvCxnSpPr>
      <xdr:spPr>
        <a:xfrm>
          <a:off x="6220558" y="197255423"/>
          <a:ext cx="3048000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197826</xdr:colOff>
      <xdr:row>942</xdr:row>
      <xdr:rowOff>14654</xdr:rowOff>
    </xdr:from>
    <xdr:ext cx="652096" cy="251736"/>
    <xdr:sp macro="" textlink="">
      <xdr:nvSpPr>
        <xdr:cNvPr id="209" name="กล่องข้อความ 35"/>
        <xdr:cNvSpPr txBox="1"/>
      </xdr:nvSpPr>
      <xdr:spPr>
        <a:xfrm>
          <a:off x="8213480" y="19272005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29308</xdr:colOff>
      <xdr:row>965</xdr:row>
      <xdr:rowOff>153865</xdr:rowOff>
    </xdr:from>
    <xdr:to>
      <xdr:col>17</xdr:col>
      <xdr:colOff>190500</xdr:colOff>
      <xdr:row>965</xdr:row>
      <xdr:rowOff>175847</xdr:rowOff>
    </xdr:to>
    <xdr:cxnSp macro="">
      <xdr:nvCxnSpPr>
        <xdr:cNvPr id="211" name="Straight Arrow Connector 3"/>
        <xdr:cNvCxnSpPr/>
      </xdr:nvCxnSpPr>
      <xdr:spPr>
        <a:xfrm flipV="1">
          <a:off x="6235212" y="197621769"/>
          <a:ext cx="3011365" cy="2198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227134</xdr:colOff>
      <xdr:row>987</xdr:row>
      <xdr:rowOff>146538</xdr:rowOff>
    </xdr:from>
    <xdr:to>
      <xdr:col>13</xdr:col>
      <xdr:colOff>36634</xdr:colOff>
      <xdr:row>987</xdr:row>
      <xdr:rowOff>161192</xdr:rowOff>
    </xdr:to>
    <xdr:cxnSp macro="">
      <xdr:nvCxnSpPr>
        <xdr:cNvPr id="212" name="Straight Arrow Connector 3"/>
        <xdr:cNvCxnSpPr/>
      </xdr:nvCxnSpPr>
      <xdr:spPr>
        <a:xfrm flipV="1">
          <a:off x="7729903" y="202179115"/>
          <a:ext cx="322385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952</xdr:row>
      <xdr:rowOff>183174</xdr:rowOff>
    </xdr:from>
    <xdr:to>
      <xdr:col>17</xdr:col>
      <xdr:colOff>219808</xdr:colOff>
      <xdr:row>952</xdr:row>
      <xdr:rowOff>190500</xdr:rowOff>
    </xdr:to>
    <xdr:cxnSp macro="">
      <xdr:nvCxnSpPr>
        <xdr:cNvPr id="214" name="Straight Arrow Connector 3"/>
        <xdr:cNvCxnSpPr/>
      </xdr:nvCxnSpPr>
      <xdr:spPr>
        <a:xfrm>
          <a:off x="6264519" y="195079328"/>
          <a:ext cx="3011366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234463</xdr:colOff>
      <xdr:row>982</xdr:row>
      <xdr:rowOff>102576</xdr:rowOff>
    </xdr:from>
    <xdr:to>
      <xdr:col>17</xdr:col>
      <xdr:colOff>241788</xdr:colOff>
      <xdr:row>982</xdr:row>
      <xdr:rowOff>131885</xdr:rowOff>
    </xdr:to>
    <xdr:cxnSp macro="">
      <xdr:nvCxnSpPr>
        <xdr:cNvPr id="217" name="Straight Arrow Connector 3"/>
        <xdr:cNvCxnSpPr/>
      </xdr:nvCxnSpPr>
      <xdr:spPr>
        <a:xfrm>
          <a:off x="6953251" y="201146018"/>
          <a:ext cx="2344614" cy="2930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87923</xdr:colOff>
      <xdr:row>1000</xdr:row>
      <xdr:rowOff>29308</xdr:rowOff>
    </xdr:from>
    <xdr:ext cx="652096" cy="251736"/>
    <xdr:sp macro="" textlink="">
      <xdr:nvSpPr>
        <xdr:cNvPr id="219" name="กล่องข้อความ 35"/>
        <xdr:cNvSpPr txBox="1"/>
      </xdr:nvSpPr>
      <xdr:spPr>
        <a:xfrm>
          <a:off x="8382000" y="2046336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14654</xdr:colOff>
      <xdr:row>970</xdr:row>
      <xdr:rowOff>183174</xdr:rowOff>
    </xdr:from>
    <xdr:ext cx="652096" cy="251736"/>
    <xdr:sp macro="" textlink="">
      <xdr:nvSpPr>
        <xdr:cNvPr id="189" name="กล่องข้อความ 35"/>
        <xdr:cNvSpPr txBox="1"/>
      </xdr:nvSpPr>
      <xdr:spPr>
        <a:xfrm>
          <a:off x="8308731" y="19864021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249115</xdr:colOff>
      <xdr:row>479</xdr:row>
      <xdr:rowOff>175846</xdr:rowOff>
    </xdr:from>
    <xdr:to>
      <xdr:col>13</xdr:col>
      <xdr:colOff>14653</xdr:colOff>
      <xdr:row>479</xdr:row>
      <xdr:rowOff>175848</xdr:rowOff>
    </xdr:to>
    <xdr:cxnSp macro="">
      <xdr:nvCxnSpPr>
        <xdr:cNvPr id="225" name="Straight Arrow Connector 3"/>
        <xdr:cNvCxnSpPr/>
      </xdr:nvCxnSpPr>
      <xdr:spPr>
        <a:xfrm flipV="1">
          <a:off x="7495442" y="98378596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254243</xdr:colOff>
      <xdr:row>116</xdr:row>
      <xdr:rowOff>95251</xdr:rowOff>
    </xdr:from>
    <xdr:to>
      <xdr:col>16</xdr:col>
      <xdr:colOff>241787</xdr:colOff>
      <xdr:row>116</xdr:row>
      <xdr:rowOff>95253</xdr:rowOff>
    </xdr:to>
    <xdr:cxnSp macro="">
      <xdr:nvCxnSpPr>
        <xdr:cNvPr id="227" name="Straight Arrow Connector 3"/>
        <xdr:cNvCxnSpPr/>
      </xdr:nvCxnSpPr>
      <xdr:spPr>
        <a:xfrm flipV="1">
          <a:off x="8548320" y="26332963"/>
          <a:ext cx="50775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161193</xdr:colOff>
      <xdr:row>555</xdr:row>
      <xdr:rowOff>36635</xdr:rowOff>
    </xdr:from>
    <xdr:ext cx="652096" cy="251736"/>
    <xdr:sp macro="" textlink="">
      <xdr:nvSpPr>
        <xdr:cNvPr id="188" name="กล่องข้อความ 35"/>
        <xdr:cNvSpPr txBox="1"/>
      </xdr:nvSpPr>
      <xdr:spPr>
        <a:xfrm>
          <a:off x="8455270" y="11469565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234462</xdr:colOff>
      <xdr:row>596</xdr:row>
      <xdr:rowOff>175846</xdr:rowOff>
    </xdr:from>
    <xdr:to>
      <xdr:col>12</xdr:col>
      <xdr:colOff>249115</xdr:colOff>
      <xdr:row>596</xdr:row>
      <xdr:rowOff>190500</xdr:rowOff>
    </xdr:to>
    <xdr:cxnSp macro="">
      <xdr:nvCxnSpPr>
        <xdr:cNvPr id="203" name="Straight Arrow Connector 3"/>
        <xdr:cNvCxnSpPr/>
      </xdr:nvCxnSpPr>
      <xdr:spPr>
        <a:xfrm>
          <a:off x="7737231" y="123312115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234462</xdr:colOff>
      <xdr:row>612</xdr:row>
      <xdr:rowOff>102577</xdr:rowOff>
    </xdr:from>
    <xdr:to>
      <xdr:col>15</xdr:col>
      <xdr:colOff>227135</xdr:colOff>
      <xdr:row>612</xdr:row>
      <xdr:rowOff>117231</xdr:rowOff>
    </xdr:to>
    <xdr:cxnSp macro="">
      <xdr:nvCxnSpPr>
        <xdr:cNvPr id="204" name="Straight Arrow Connector 3"/>
        <xdr:cNvCxnSpPr/>
      </xdr:nvCxnSpPr>
      <xdr:spPr>
        <a:xfrm>
          <a:off x="8528539" y="124037481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249116</xdr:colOff>
      <xdr:row>604</xdr:row>
      <xdr:rowOff>175847</xdr:rowOff>
    </xdr:from>
    <xdr:to>
      <xdr:col>13</xdr:col>
      <xdr:colOff>7327</xdr:colOff>
      <xdr:row>604</xdr:row>
      <xdr:rowOff>190501</xdr:rowOff>
    </xdr:to>
    <xdr:cxnSp macro="">
      <xdr:nvCxnSpPr>
        <xdr:cNvPr id="205" name="Straight Arrow Connector 3"/>
        <xdr:cNvCxnSpPr/>
      </xdr:nvCxnSpPr>
      <xdr:spPr>
        <a:xfrm>
          <a:off x="7751885" y="124894732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43962</xdr:colOff>
      <xdr:row>600</xdr:row>
      <xdr:rowOff>153865</xdr:rowOff>
    </xdr:from>
    <xdr:to>
      <xdr:col>14</xdr:col>
      <xdr:colOff>36635</xdr:colOff>
      <xdr:row>600</xdr:row>
      <xdr:rowOff>168519</xdr:rowOff>
    </xdr:to>
    <xdr:cxnSp macro="">
      <xdr:nvCxnSpPr>
        <xdr:cNvPr id="210" name="Straight Arrow Connector 3"/>
        <xdr:cNvCxnSpPr/>
      </xdr:nvCxnSpPr>
      <xdr:spPr>
        <a:xfrm>
          <a:off x="8059616" y="124081442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627</xdr:row>
      <xdr:rowOff>153866</xdr:rowOff>
    </xdr:from>
    <xdr:to>
      <xdr:col>13</xdr:col>
      <xdr:colOff>271096</xdr:colOff>
      <xdr:row>627</xdr:row>
      <xdr:rowOff>168520</xdr:rowOff>
    </xdr:to>
    <xdr:cxnSp macro="">
      <xdr:nvCxnSpPr>
        <xdr:cNvPr id="216" name="Straight Arrow Connector 3"/>
        <xdr:cNvCxnSpPr/>
      </xdr:nvCxnSpPr>
      <xdr:spPr>
        <a:xfrm>
          <a:off x="8015654" y="129598616"/>
          <a:ext cx="27109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190499</xdr:colOff>
      <xdr:row>615</xdr:row>
      <xdr:rowOff>7328</xdr:rowOff>
    </xdr:from>
    <xdr:ext cx="652096" cy="251736"/>
    <xdr:sp macro="" textlink="">
      <xdr:nvSpPr>
        <xdr:cNvPr id="223" name="กล่องข้อความ 35"/>
        <xdr:cNvSpPr txBox="1"/>
      </xdr:nvSpPr>
      <xdr:spPr>
        <a:xfrm>
          <a:off x="8484576" y="12689498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256442</xdr:colOff>
      <xdr:row>132</xdr:row>
      <xdr:rowOff>117231</xdr:rowOff>
    </xdr:from>
    <xdr:to>
      <xdr:col>15</xdr:col>
      <xdr:colOff>36635</xdr:colOff>
      <xdr:row>132</xdr:row>
      <xdr:rowOff>131885</xdr:rowOff>
    </xdr:to>
    <xdr:cxnSp macro="">
      <xdr:nvCxnSpPr>
        <xdr:cNvPr id="226" name="Straight Arrow Connector 3"/>
        <xdr:cNvCxnSpPr/>
      </xdr:nvCxnSpPr>
      <xdr:spPr>
        <a:xfrm>
          <a:off x="8272096" y="29520173"/>
          <a:ext cx="337039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14654</xdr:colOff>
      <xdr:row>134</xdr:row>
      <xdr:rowOff>175845</xdr:rowOff>
    </xdr:from>
    <xdr:to>
      <xdr:col>15</xdr:col>
      <xdr:colOff>29308</xdr:colOff>
      <xdr:row>134</xdr:row>
      <xdr:rowOff>190499</xdr:rowOff>
    </xdr:to>
    <xdr:cxnSp macro="">
      <xdr:nvCxnSpPr>
        <xdr:cNvPr id="228" name="Straight Arrow Connector 3"/>
        <xdr:cNvCxnSpPr/>
      </xdr:nvCxnSpPr>
      <xdr:spPr>
        <a:xfrm flipV="1">
          <a:off x="8308731" y="29974441"/>
          <a:ext cx="293077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144</xdr:row>
      <xdr:rowOff>161193</xdr:rowOff>
    </xdr:from>
    <xdr:to>
      <xdr:col>17</xdr:col>
      <xdr:colOff>234461</xdr:colOff>
      <xdr:row>144</xdr:row>
      <xdr:rowOff>162781</xdr:rowOff>
    </xdr:to>
    <xdr:cxnSp macro="">
      <xdr:nvCxnSpPr>
        <xdr:cNvPr id="241" name="Straight Arrow Connector 3"/>
        <xdr:cNvCxnSpPr/>
      </xdr:nvCxnSpPr>
      <xdr:spPr>
        <a:xfrm>
          <a:off x="6997212" y="32033308"/>
          <a:ext cx="2293326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160</xdr:row>
      <xdr:rowOff>161192</xdr:rowOff>
    </xdr:from>
    <xdr:to>
      <xdr:col>17</xdr:col>
      <xdr:colOff>227135</xdr:colOff>
      <xdr:row>160</xdr:row>
      <xdr:rowOff>190500</xdr:rowOff>
    </xdr:to>
    <xdr:cxnSp macro="">
      <xdr:nvCxnSpPr>
        <xdr:cNvPr id="256" name="Straight Arrow Connector 3"/>
        <xdr:cNvCxnSpPr/>
      </xdr:nvCxnSpPr>
      <xdr:spPr>
        <a:xfrm>
          <a:off x="6997212" y="35198538"/>
          <a:ext cx="2286000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175</xdr:row>
      <xdr:rowOff>0</xdr:rowOff>
    </xdr:from>
    <xdr:to>
      <xdr:col>17</xdr:col>
      <xdr:colOff>212480</xdr:colOff>
      <xdr:row>175</xdr:row>
      <xdr:rowOff>7327</xdr:rowOff>
    </xdr:to>
    <xdr:cxnSp macro="">
      <xdr:nvCxnSpPr>
        <xdr:cNvPr id="258" name="Straight Arrow Connector 3"/>
        <xdr:cNvCxnSpPr/>
      </xdr:nvCxnSpPr>
      <xdr:spPr>
        <a:xfrm>
          <a:off x="7070480" y="3807069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139211</xdr:colOff>
      <xdr:row>177</xdr:row>
      <xdr:rowOff>80597</xdr:rowOff>
    </xdr:from>
    <xdr:to>
      <xdr:col>17</xdr:col>
      <xdr:colOff>249115</xdr:colOff>
      <xdr:row>177</xdr:row>
      <xdr:rowOff>87924</xdr:rowOff>
    </xdr:to>
    <xdr:cxnSp macro="">
      <xdr:nvCxnSpPr>
        <xdr:cNvPr id="259" name="Straight Arrow Connector 3"/>
        <xdr:cNvCxnSpPr/>
      </xdr:nvCxnSpPr>
      <xdr:spPr>
        <a:xfrm>
          <a:off x="7107115" y="3854694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188</xdr:row>
      <xdr:rowOff>109904</xdr:rowOff>
    </xdr:from>
    <xdr:to>
      <xdr:col>17</xdr:col>
      <xdr:colOff>175846</xdr:colOff>
      <xdr:row>188</xdr:row>
      <xdr:rowOff>117231</xdr:rowOff>
    </xdr:to>
    <xdr:cxnSp macro="">
      <xdr:nvCxnSpPr>
        <xdr:cNvPr id="260" name="Straight Arrow Connector 3"/>
        <xdr:cNvCxnSpPr/>
      </xdr:nvCxnSpPr>
      <xdr:spPr>
        <a:xfrm>
          <a:off x="7033846" y="39301616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73269</xdr:colOff>
      <xdr:row>191</xdr:row>
      <xdr:rowOff>117231</xdr:rowOff>
    </xdr:from>
    <xdr:to>
      <xdr:col>17</xdr:col>
      <xdr:colOff>183173</xdr:colOff>
      <xdr:row>191</xdr:row>
      <xdr:rowOff>124558</xdr:rowOff>
    </xdr:to>
    <xdr:cxnSp macro="">
      <xdr:nvCxnSpPr>
        <xdr:cNvPr id="261" name="Straight Arrow Connector 3"/>
        <xdr:cNvCxnSpPr/>
      </xdr:nvCxnSpPr>
      <xdr:spPr>
        <a:xfrm>
          <a:off x="7041173" y="39902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190</xdr:row>
      <xdr:rowOff>36634</xdr:rowOff>
    </xdr:from>
    <xdr:to>
      <xdr:col>17</xdr:col>
      <xdr:colOff>212481</xdr:colOff>
      <xdr:row>190</xdr:row>
      <xdr:rowOff>43961</xdr:rowOff>
    </xdr:to>
    <xdr:cxnSp macro="">
      <xdr:nvCxnSpPr>
        <xdr:cNvPr id="262" name="Straight Arrow Connector 3"/>
        <xdr:cNvCxnSpPr/>
      </xdr:nvCxnSpPr>
      <xdr:spPr>
        <a:xfrm>
          <a:off x="7070481" y="41074730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124557</xdr:colOff>
      <xdr:row>186</xdr:row>
      <xdr:rowOff>7327</xdr:rowOff>
    </xdr:from>
    <xdr:to>
      <xdr:col>17</xdr:col>
      <xdr:colOff>234461</xdr:colOff>
      <xdr:row>186</xdr:row>
      <xdr:rowOff>7327</xdr:rowOff>
    </xdr:to>
    <xdr:cxnSp macro="">
      <xdr:nvCxnSpPr>
        <xdr:cNvPr id="263" name="Straight Arrow Connector 3"/>
        <xdr:cNvCxnSpPr/>
      </xdr:nvCxnSpPr>
      <xdr:spPr>
        <a:xfrm>
          <a:off x="7092461" y="40254115"/>
          <a:ext cx="2198077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153866</xdr:colOff>
      <xdr:row>183</xdr:row>
      <xdr:rowOff>43961</xdr:rowOff>
    </xdr:from>
    <xdr:to>
      <xdr:col>18</xdr:col>
      <xdr:colOff>7328</xdr:colOff>
      <xdr:row>183</xdr:row>
      <xdr:rowOff>51288</xdr:rowOff>
    </xdr:to>
    <xdr:cxnSp macro="">
      <xdr:nvCxnSpPr>
        <xdr:cNvPr id="264" name="Straight Arrow Connector 3"/>
        <xdr:cNvCxnSpPr/>
      </xdr:nvCxnSpPr>
      <xdr:spPr>
        <a:xfrm>
          <a:off x="7121770" y="39697269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175846</xdr:colOff>
      <xdr:row>180</xdr:row>
      <xdr:rowOff>73269</xdr:rowOff>
    </xdr:from>
    <xdr:to>
      <xdr:col>18</xdr:col>
      <xdr:colOff>29308</xdr:colOff>
      <xdr:row>180</xdr:row>
      <xdr:rowOff>80596</xdr:rowOff>
    </xdr:to>
    <xdr:cxnSp macro="">
      <xdr:nvCxnSpPr>
        <xdr:cNvPr id="265" name="Straight Arrow Connector 3"/>
        <xdr:cNvCxnSpPr/>
      </xdr:nvCxnSpPr>
      <xdr:spPr>
        <a:xfrm>
          <a:off x="7143750" y="39133096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212</xdr:row>
      <xdr:rowOff>190500</xdr:rowOff>
    </xdr:from>
    <xdr:to>
      <xdr:col>17</xdr:col>
      <xdr:colOff>175846</xdr:colOff>
      <xdr:row>213</xdr:row>
      <xdr:rowOff>0</xdr:rowOff>
    </xdr:to>
    <xdr:cxnSp macro="">
      <xdr:nvCxnSpPr>
        <xdr:cNvPr id="267" name="Straight Arrow Connector 3"/>
        <xdr:cNvCxnSpPr/>
      </xdr:nvCxnSpPr>
      <xdr:spPr>
        <a:xfrm>
          <a:off x="7033846" y="44203327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36635</xdr:colOff>
      <xdr:row>214</xdr:row>
      <xdr:rowOff>190500</xdr:rowOff>
    </xdr:from>
    <xdr:to>
      <xdr:col>17</xdr:col>
      <xdr:colOff>146539</xdr:colOff>
      <xdr:row>215</xdr:row>
      <xdr:rowOff>0</xdr:rowOff>
    </xdr:to>
    <xdr:cxnSp macro="">
      <xdr:nvCxnSpPr>
        <xdr:cNvPr id="268" name="Straight Arrow Connector 3"/>
        <xdr:cNvCxnSpPr/>
      </xdr:nvCxnSpPr>
      <xdr:spPr>
        <a:xfrm>
          <a:off x="7004539" y="44598981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217</xdr:row>
      <xdr:rowOff>14653</xdr:rowOff>
    </xdr:from>
    <xdr:to>
      <xdr:col>17</xdr:col>
      <xdr:colOff>205154</xdr:colOff>
      <xdr:row>217</xdr:row>
      <xdr:rowOff>21980</xdr:rowOff>
    </xdr:to>
    <xdr:cxnSp macro="">
      <xdr:nvCxnSpPr>
        <xdr:cNvPr id="269" name="Straight Arrow Connector 3"/>
        <xdr:cNvCxnSpPr/>
      </xdr:nvCxnSpPr>
      <xdr:spPr>
        <a:xfrm>
          <a:off x="7063154" y="45016615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219</xdr:row>
      <xdr:rowOff>7326</xdr:rowOff>
    </xdr:from>
    <xdr:to>
      <xdr:col>17</xdr:col>
      <xdr:colOff>175846</xdr:colOff>
      <xdr:row>219</xdr:row>
      <xdr:rowOff>14653</xdr:rowOff>
    </xdr:to>
    <xdr:cxnSp macro="">
      <xdr:nvCxnSpPr>
        <xdr:cNvPr id="270" name="Straight Arrow Connector 3"/>
        <xdr:cNvCxnSpPr/>
      </xdr:nvCxnSpPr>
      <xdr:spPr>
        <a:xfrm>
          <a:off x="7033846" y="45404941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95249</xdr:colOff>
      <xdr:row>207</xdr:row>
      <xdr:rowOff>0</xdr:rowOff>
    </xdr:from>
    <xdr:to>
      <xdr:col>17</xdr:col>
      <xdr:colOff>205153</xdr:colOff>
      <xdr:row>207</xdr:row>
      <xdr:rowOff>7327</xdr:rowOff>
    </xdr:to>
    <xdr:cxnSp macro="">
      <xdr:nvCxnSpPr>
        <xdr:cNvPr id="271" name="Straight Arrow Connector 3"/>
        <xdr:cNvCxnSpPr/>
      </xdr:nvCxnSpPr>
      <xdr:spPr>
        <a:xfrm>
          <a:off x="7063153" y="44474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222</xdr:row>
      <xdr:rowOff>175846</xdr:rowOff>
    </xdr:from>
    <xdr:to>
      <xdr:col>17</xdr:col>
      <xdr:colOff>175846</xdr:colOff>
      <xdr:row>222</xdr:row>
      <xdr:rowOff>183173</xdr:rowOff>
    </xdr:to>
    <xdr:cxnSp macro="">
      <xdr:nvCxnSpPr>
        <xdr:cNvPr id="272" name="Straight Arrow Connector 3"/>
        <xdr:cNvCxnSpPr/>
      </xdr:nvCxnSpPr>
      <xdr:spPr>
        <a:xfrm>
          <a:off x="7033846" y="4616694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211</xdr:row>
      <xdr:rowOff>36634</xdr:rowOff>
    </xdr:from>
    <xdr:to>
      <xdr:col>17</xdr:col>
      <xdr:colOff>139212</xdr:colOff>
      <xdr:row>211</xdr:row>
      <xdr:rowOff>43961</xdr:rowOff>
    </xdr:to>
    <xdr:cxnSp macro="">
      <xdr:nvCxnSpPr>
        <xdr:cNvPr id="273" name="Straight Arrow Connector 3"/>
        <xdr:cNvCxnSpPr/>
      </xdr:nvCxnSpPr>
      <xdr:spPr>
        <a:xfrm>
          <a:off x="6997212" y="45302365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80596</xdr:colOff>
      <xdr:row>208</xdr:row>
      <xdr:rowOff>183173</xdr:rowOff>
    </xdr:from>
    <xdr:to>
      <xdr:col>17</xdr:col>
      <xdr:colOff>190500</xdr:colOff>
      <xdr:row>208</xdr:row>
      <xdr:rowOff>190500</xdr:rowOff>
    </xdr:to>
    <xdr:cxnSp macro="">
      <xdr:nvCxnSpPr>
        <xdr:cNvPr id="274" name="Straight Arrow Connector 3"/>
        <xdr:cNvCxnSpPr/>
      </xdr:nvCxnSpPr>
      <xdr:spPr>
        <a:xfrm>
          <a:off x="7048500" y="44855423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124558</xdr:colOff>
      <xdr:row>220</xdr:row>
      <xdr:rowOff>153865</xdr:rowOff>
    </xdr:from>
    <xdr:to>
      <xdr:col>17</xdr:col>
      <xdr:colOff>234462</xdr:colOff>
      <xdr:row>220</xdr:row>
      <xdr:rowOff>161192</xdr:rowOff>
    </xdr:to>
    <xdr:cxnSp macro="">
      <xdr:nvCxnSpPr>
        <xdr:cNvPr id="275" name="Straight Arrow Connector 3"/>
        <xdr:cNvCxnSpPr/>
      </xdr:nvCxnSpPr>
      <xdr:spPr>
        <a:xfrm>
          <a:off x="7092462" y="47200038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51289</xdr:colOff>
      <xdr:row>205</xdr:row>
      <xdr:rowOff>14653</xdr:rowOff>
    </xdr:from>
    <xdr:to>
      <xdr:col>17</xdr:col>
      <xdr:colOff>161193</xdr:colOff>
      <xdr:row>205</xdr:row>
      <xdr:rowOff>21980</xdr:rowOff>
    </xdr:to>
    <xdr:cxnSp macro="">
      <xdr:nvCxnSpPr>
        <xdr:cNvPr id="276" name="Straight Arrow Connector 3"/>
        <xdr:cNvCxnSpPr/>
      </xdr:nvCxnSpPr>
      <xdr:spPr>
        <a:xfrm>
          <a:off x="7019193" y="44093422"/>
          <a:ext cx="21980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14654</xdr:colOff>
      <xdr:row>245</xdr:row>
      <xdr:rowOff>7327</xdr:rowOff>
    </xdr:from>
    <xdr:to>
      <xdr:col>17</xdr:col>
      <xdr:colOff>229332</xdr:colOff>
      <xdr:row>245</xdr:row>
      <xdr:rowOff>14655</xdr:rowOff>
    </xdr:to>
    <xdr:cxnSp macro="">
      <xdr:nvCxnSpPr>
        <xdr:cNvPr id="278" name="Straight Arrow Connector 3"/>
        <xdr:cNvCxnSpPr/>
      </xdr:nvCxnSpPr>
      <xdr:spPr>
        <a:xfrm flipV="1">
          <a:off x="6982558" y="50629039"/>
          <a:ext cx="2302851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250</xdr:row>
      <xdr:rowOff>175846</xdr:rowOff>
    </xdr:from>
    <xdr:to>
      <xdr:col>17</xdr:col>
      <xdr:colOff>117231</xdr:colOff>
      <xdr:row>251</xdr:row>
      <xdr:rowOff>7326</xdr:rowOff>
    </xdr:to>
    <xdr:cxnSp macro="">
      <xdr:nvCxnSpPr>
        <xdr:cNvPr id="283" name="Straight Arrow Connector 3"/>
        <xdr:cNvCxnSpPr/>
      </xdr:nvCxnSpPr>
      <xdr:spPr>
        <a:xfrm>
          <a:off x="6975231" y="5178669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146538</xdr:colOff>
      <xdr:row>241</xdr:row>
      <xdr:rowOff>14653</xdr:rowOff>
    </xdr:from>
    <xdr:to>
      <xdr:col>18</xdr:col>
      <xdr:colOff>0</xdr:colOff>
      <xdr:row>241</xdr:row>
      <xdr:rowOff>43960</xdr:rowOff>
    </xdr:to>
    <xdr:cxnSp macro="">
      <xdr:nvCxnSpPr>
        <xdr:cNvPr id="284" name="Straight Arrow Connector 3"/>
        <xdr:cNvCxnSpPr/>
      </xdr:nvCxnSpPr>
      <xdr:spPr>
        <a:xfrm>
          <a:off x="7114442" y="51295788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238</xdr:row>
      <xdr:rowOff>175846</xdr:rowOff>
    </xdr:from>
    <xdr:to>
      <xdr:col>17</xdr:col>
      <xdr:colOff>168519</xdr:colOff>
      <xdr:row>239</xdr:row>
      <xdr:rowOff>7326</xdr:rowOff>
    </xdr:to>
    <xdr:cxnSp macro="">
      <xdr:nvCxnSpPr>
        <xdr:cNvPr id="285" name="Straight Arrow Connector 3"/>
        <xdr:cNvCxnSpPr/>
      </xdr:nvCxnSpPr>
      <xdr:spPr>
        <a:xfrm>
          <a:off x="7026519" y="508635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236</xdr:row>
      <xdr:rowOff>109904</xdr:rowOff>
    </xdr:from>
    <xdr:to>
      <xdr:col>17</xdr:col>
      <xdr:colOff>212481</xdr:colOff>
      <xdr:row>236</xdr:row>
      <xdr:rowOff>139211</xdr:rowOff>
    </xdr:to>
    <xdr:cxnSp macro="">
      <xdr:nvCxnSpPr>
        <xdr:cNvPr id="286" name="Straight Arrow Connector 3"/>
        <xdr:cNvCxnSpPr/>
      </xdr:nvCxnSpPr>
      <xdr:spPr>
        <a:xfrm>
          <a:off x="7070481" y="50401904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29306</xdr:colOff>
      <xdr:row>234</xdr:row>
      <xdr:rowOff>161192</xdr:rowOff>
    </xdr:from>
    <xdr:to>
      <xdr:col>17</xdr:col>
      <xdr:colOff>139210</xdr:colOff>
      <xdr:row>234</xdr:row>
      <xdr:rowOff>190500</xdr:rowOff>
    </xdr:to>
    <xdr:cxnSp macro="">
      <xdr:nvCxnSpPr>
        <xdr:cNvPr id="287" name="Straight Arrow Connector 3"/>
        <xdr:cNvCxnSpPr/>
      </xdr:nvCxnSpPr>
      <xdr:spPr>
        <a:xfrm>
          <a:off x="6997210" y="50057538"/>
          <a:ext cx="219807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256</xdr:row>
      <xdr:rowOff>117231</xdr:rowOff>
    </xdr:from>
    <xdr:ext cx="652096" cy="251736"/>
    <xdr:sp macro="" textlink="">
      <xdr:nvSpPr>
        <xdr:cNvPr id="288" name="กล่องข้อความ 35"/>
        <xdr:cNvSpPr txBox="1"/>
      </xdr:nvSpPr>
      <xdr:spPr>
        <a:xfrm>
          <a:off x="8528538" y="5436576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234461</xdr:colOff>
      <xdr:row>286</xdr:row>
      <xdr:rowOff>183174</xdr:rowOff>
    </xdr:from>
    <xdr:ext cx="652096" cy="251736"/>
    <xdr:sp macro="" textlink="">
      <xdr:nvSpPr>
        <xdr:cNvPr id="289" name="กล่องข้อความ 35"/>
        <xdr:cNvSpPr txBox="1"/>
      </xdr:nvSpPr>
      <xdr:spPr>
        <a:xfrm>
          <a:off x="8528538" y="6043246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0</xdr:colOff>
      <xdr:row>273</xdr:row>
      <xdr:rowOff>0</xdr:rowOff>
    </xdr:from>
    <xdr:to>
      <xdr:col>17</xdr:col>
      <xdr:colOff>109904</xdr:colOff>
      <xdr:row>273</xdr:row>
      <xdr:rowOff>29307</xdr:rowOff>
    </xdr:to>
    <xdr:cxnSp macro="">
      <xdr:nvCxnSpPr>
        <xdr:cNvPr id="290" name="Straight Arrow Connector 3"/>
        <xdr:cNvCxnSpPr/>
      </xdr:nvCxnSpPr>
      <xdr:spPr>
        <a:xfrm>
          <a:off x="6967904" y="5625611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275</xdr:row>
      <xdr:rowOff>0</xdr:rowOff>
    </xdr:from>
    <xdr:to>
      <xdr:col>17</xdr:col>
      <xdr:colOff>124557</xdr:colOff>
      <xdr:row>275</xdr:row>
      <xdr:rowOff>29307</xdr:rowOff>
    </xdr:to>
    <xdr:cxnSp macro="">
      <xdr:nvCxnSpPr>
        <xdr:cNvPr id="291" name="Straight Arrow Connector 3"/>
        <xdr:cNvCxnSpPr/>
      </xdr:nvCxnSpPr>
      <xdr:spPr>
        <a:xfrm>
          <a:off x="6982557" y="56651769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277</xdr:row>
      <xdr:rowOff>0</xdr:rowOff>
    </xdr:from>
    <xdr:to>
      <xdr:col>17</xdr:col>
      <xdr:colOff>146538</xdr:colOff>
      <xdr:row>277</xdr:row>
      <xdr:rowOff>29307</xdr:rowOff>
    </xdr:to>
    <xdr:cxnSp macro="">
      <xdr:nvCxnSpPr>
        <xdr:cNvPr id="292" name="Straight Arrow Connector 3"/>
        <xdr:cNvCxnSpPr/>
      </xdr:nvCxnSpPr>
      <xdr:spPr>
        <a:xfrm>
          <a:off x="7004538" y="57047423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278</xdr:row>
      <xdr:rowOff>175846</xdr:rowOff>
    </xdr:from>
    <xdr:to>
      <xdr:col>17</xdr:col>
      <xdr:colOff>146538</xdr:colOff>
      <xdr:row>279</xdr:row>
      <xdr:rowOff>7326</xdr:rowOff>
    </xdr:to>
    <xdr:cxnSp macro="">
      <xdr:nvCxnSpPr>
        <xdr:cNvPr id="293" name="Straight Arrow Connector 3"/>
        <xdr:cNvCxnSpPr/>
      </xdr:nvCxnSpPr>
      <xdr:spPr>
        <a:xfrm>
          <a:off x="7004538" y="57421096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280</xdr:row>
      <xdr:rowOff>183173</xdr:rowOff>
    </xdr:from>
    <xdr:to>
      <xdr:col>17</xdr:col>
      <xdr:colOff>139212</xdr:colOff>
      <xdr:row>281</xdr:row>
      <xdr:rowOff>14653</xdr:rowOff>
    </xdr:to>
    <xdr:cxnSp macro="">
      <xdr:nvCxnSpPr>
        <xdr:cNvPr id="294" name="Straight Arrow Connector 3"/>
        <xdr:cNvCxnSpPr/>
      </xdr:nvCxnSpPr>
      <xdr:spPr>
        <a:xfrm>
          <a:off x="6997212" y="57824077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268</xdr:row>
      <xdr:rowOff>190500</xdr:rowOff>
    </xdr:from>
    <xdr:to>
      <xdr:col>17</xdr:col>
      <xdr:colOff>168519</xdr:colOff>
      <xdr:row>269</xdr:row>
      <xdr:rowOff>21981</xdr:rowOff>
    </xdr:to>
    <xdr:cxnSp macro="">
      <xdr:nvCxnSpPr>
        <xdr:cNvPr id="295" name="Straight Arrow Connector 3"/>
        <xdr:cNvCxnSpPr/>
      </xdr:nvCxnSpPr>
      <xdr:spPr>
        <a:xfrm>
          <a:off x="7026519" y="5690821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80596</xdr:colOff>
      <xdr:row>271</xdr:row>
      <xdr:rowOff>14654</xdr:rowOff>
    </xdr:from>
    <xdr:to>
      <xdr:col>17</xdr:col>
      <xdr:colOff>190500</xdr:colOff>
      <xdr:row>271</xdr:row>
      <xdr:rowOff>36635</xdr:rowOff>
    </xdr:to>
    <xdr:cxnSp macro="">
      <xdr:nvCxnSpPr>
        <xdr:cNvPr id="296" name="Straight Arrow Connector 3"/>
        <xdr:cNvCxnSpPr/>
      </xdr:nvCxnSpPr>
      <xdr:spPr>
        <a:xfrm>
          <a:off x="7048500" y="57325846"/>
          <a:ext cx="2198077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29307</xdr:colOff>
      <xdr:row>266</xdr:row>
      <xdr:rowOff>175847</xdr:rowOff>
    </xdr:from>
    <xdr:to>
      <xdr:col>17</xdr:col>
      <xdr:colOff>139211</xdr:colOff>
      <xdr:row>267</xdr:row>
      <xdr:rowOff>7327</xdr:rowOff>
    </xdr:to>
    <xdr:cxnSp macro="">
      <xdr:nvCxnSpPr>
        <xdr:cNvPr id="297" name="Straight Arrow Connector 3"/>
        <xdr:cNvCxnSpPr/>
      </xdr:nvCxnSpPr>
      <xdr:spPr>
        <a:xfrm>
          <a:off x="6997211" y="5649790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80597</xdr:colOff>
      <xdr:row>264</xdr:row>
      <xdr:rowOff>168520</xdr:rowOff>
    </xdr:from>
    <xdr:to>
      <xdr:col>17</xdr:col>
      <xdr:colOff>190501</xdr:colOff>
      <xdr:row>265</xdr:row>
      <xdr:rowOff>0</xdr:rowOff>
    </xdr:to>
    <xdr:cxnSp macro="">
      <xdr:nvCxnSpPr>
        <xdr:cNvPr id="298" name="Straight Arrow Connector 3"/>
        <xdr:cNvCxnSpPr/>
      </xdr:nvCxnSpPr>
      <xdr:spPr>
        <a:xfrm>
          <a:off x="7048501" y="56094924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301</xdr:row>
      <xdr:rowOff>183173</xdr:rowOff>
    </xdr:from>
    <xdr:to>
      <xdr:col>17</xdr:col>
      <xdr:colOff>161192</xdr:colOff>
      <xdr:row>302</xdr:row>
      <xdr:rowOff>14653</xdr:rowOff>
    </xdr:to>
    <xdr:cxnSp macro="">
      <xdr:nvCxnSpPr>
        <xdr:cNvPr id="300" name="Straight Arrow Connector 3"/>
        <xdr:cNvCxnSpPr/>
      </xdr:nvCxnSpPr>
      <xdr:spPr>
        <a:xfrm>
          <a:off x="7019192" y="63495115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58616</xdr:colOff>
      <xdr:row>304</xdr:row>
      <xdr:rowOff>36634</xdr:rowOff>
    </xdr:from>
    <xdr:to>
      <xdr:col>17</xdr:col>
      <xdr:colOff>168520</xdr:colOff>
      <xdr:row>304</xdr:row>
      <xdr:rowOff>65941</xdr:rowOff>
    </xdr:to>
    <xdr:cxnSp macro="">
      <xdr:nvCxnSpPr>
        <xdr:cNvPr id="301" name="Straight Arrow Connector 3"/>
        <xdr:cNvCxnSpPr/>
      </xdr:nvCxnSpPr>
      <xdr:spPr>
        <a:xfrm>
          <a:off x="7026520" y="62491326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36635</xdr:colOff>
      <xdr:row>305</xdr:row>
      <xdr:rowOff>190500</xdr:rowOff>
    </xdr:from>
    <xdr:to>
      <xdr:col>17</xdr:col>
      <xdr:colOff>146539</xdr:colOff>
      <xdr:row>306</xdr:row>
      <xdr:rowOff>21980</xdr:rowOff>
    </xdr:to>
    <xdr:cxnSp macro="">
      <xdr:nvCxnSpPr>
        <xdr:cNvPr id="302" name="Straight Arrow Connector 3"/>
        <xdr:cNvCxnSpPr/>
      </xdr:nvCxnSpPr>
      <xdr:spPr>
        <a:xfrm>
          <a:off x="7004539" y="62843019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58615</xdr:colOff>
      <xdr:row>308</xdr:row>
      <xdr:rowOff>7327</xdr:rowOff>
    </xdr:from>
    <xdr:to>
      <xdr:col>17</xdr:col>
      <xdr:colOff>168519</xdr:colOff>
      <xdr:row>308</xdr:row>
      <xdr:rowOff>36634</xdr:rowOff>
    </xdr:to>
    <xdr:cxnSp macro="">
      <xdr:nvCxnSpPr>
        <xdr:cNvPr id="303" name="Straight Arrow Connector 3"/>
        <xdr:cNvCxnSpPr/>
      </xdr:nvCxnSpPr>
      <xdr:spPr>
        <a:xfrm>
          <a:off x="7026519" y="63253327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309</xdr:row>
      <xdr:rowOff>183173</xdr:rowOff>
    </xdr:from>
    <xdr:to>
      <xdr:col>17</xdr:col>
      <xdr:colOff>212480</xdr:colOff>
      <xdr:row>310</xdr:row>
      <xdr:rowOff>14653</xdr:rowOff>
    </xdr:to>
    <xdr:cxnSp macro="">
      <xdr:nvCxnSpPr>
        <xdr:cNvPr id="304" name="Straight Arrow Connector 3"/>
        <xdr:cNvCxnSpPr/>
      </xdr:nvCxnSpPr>
      <xdr:spPr>
        <a:xfrm>
          <a:off x="7070480" y="636270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311</xdr:row>
      <xdr:rowOff>190500</xdr:rowOff>
    </xdr:from>
    <xdr:to>
      <xdr:col>17</xdr:col>
      <xdr:colOff>205154</xdr:colOff>
      <xdr:row>312</xdr:row>
      <xdr:rowOff>21980</xdr:rowOff>
    </xdr:to>
    <xdr:cxnSp macro="">
      <xdr:nvCxnSpPr>
        <xdr:cNvPr id="305" name="Straight Arrow Connector 3"/>
        <xdr:cNvCxnSpPr/>
      </xdr:nvCxnSpPr>
      <xdr:spPr>
        <a:xfrm>
          <a:off x="7063154" y="64029981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43962</xdr:colOff>
      <xdr:row>314</xdr:row>
      <xdr:rowOff>0</xdr:rowOff>
    </xdr:from>
    <xdr:to>
      <xdr:col>17</xdr:col>
      <xdr:colOff>153866</xdr:colOff>
      <xdr:row>314</xdr:row>
      <xdr:rowOff>29307</xdr:rowOff>
    </xdr:to>
    <xdr:cxnSp macro="">
      <xdr:nvCxnSpPr>
        <xdr:cNvPr id="306" name="Straight Arrow Connector 3"/>
        <xdr:cNvCxnSpPr/>
      </xdr:nvCxnSpPr>
      <xdr:spPr>
        <a:xfrm>
          <a:off x="7011866" y="64432962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117231</xdr:colOff>
      <xdr:row>298</xdr:row>
      <xdr:rowOff>7326</xdr:rowOff>
    </xdr:from>
    <xdr:to>
      <xdr:col>17</xdr:col>
      <xdr:colOff>227135</xdr:colOff>
      <xdr:row>298</xdr:row>
      <xdr:rowOff>29306</xdr:rowOff>
    </xdr:to>
    <xdr:cxnSp macro="">
      <xdr:nvCxnSpPr>
        <xdr:cNvPr id="307" name="Straight Arrow Connector 3"/>
        <xdr:cNvCxnSpPr/>
      </xdr:nvCxnSpPr>
      <xdr:spPr>
        <a:xfrm>
          <a:off x="7085135" y="62725788"/>
          <a:ext cx="2198077" cy="219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131885</xdr:colOff>
      <xdr:row>295</xdr:row>
      <xdr:rowOff>168519</xdr:rowOff>
    </xdr:from>
    <xdr:to>
      <xdr:col>17</xdr:col>
      <xdr:colOff>241789</xdr:colOff>
      <xdr:row>295</xdr:row>
      <xdr:rowOff>197826</xdr:rowOff>
    </xdr:to>
    <xdr:cxnSp macro="">
      <xdr:nvCxnSpPr>
        <xdr:cNvPr id="308" name="Straight Arrow Connector 3"/>
        <xdr:cNvCxnSpPr/>
      </xdr:nvCxnSpPr>
      <xdr:spPr>
        <a:xfrm>
          <a:off x="7099789" y="62293500"/>
          <a:ext cx="2198077" cy="2930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131885</xdr:colOff>
      <xdr:row>299</xdr:row>
      <xdr:rowOff>175847</xdr:rowOff>
    </xdr:from>
    <xdr:to>
      <xdr:col>17</xdr:col>
      <xdr:colOff>241789</xdr:colOff>
      <xdr:row>300</xdr:row>
      <xdr:rowOff>36635</xdr:rowOff>
    </xdr:to>
    <xdr:cxnSp macro="">
      <xdr:nvCxnSpPr>
        <xdr:cNvPr id="309" name="Straight Arrow Connector 3"/>
        <xdr:cNvCxnSpPr/>
      </xdr:nvCxnSpPr>
      <xdr:spPr>
        <a:xfrm>
          <a:off x="7099789" y="63092135"/>
          <a:ext cx="2198077" cy="5861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109903</xdr:colOff>
      <xdr:row>294</xdr:row>
      <xdr:rowOff>73270</xdr:rowOff>
    </xdr:from>
    <xdr:to>
      <xdr:col>17</xdr:col>
      <xdr:colOff>219807</xdr:colOff>
      <xdr:row>294</xdr:row>
      <xdr:rowOff>102576</xdr:rowOff>
    </xdr:to>
    <xdr:cxnSp macro="">
      <xdr:nvCxnSpPr>
        <xdr:cNvPr id="310" name="Straight Arrow Connector 3"/>
        <xdr:cNvCxnSpPr/>
      </xdr:nvCxnSpPr>
      <xdr:spPr>
        <a:xfrm>
          <a:off x="7077807" y="62000424"/>
          <a:ext cx="2198077" cy="2930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23</xdr:row>
      <xdr:rowOff>0</xdr:rowOff>
    </xdr:from>
    <xdr:to>
      <xdr:col>17</xdr:col>
      <xdr:colOff>219808</xdr:colOff>
      <xdr:row>23</xdr:row>
      <xdr:rowOff>21981</xdr:rowOff>
    </xdr:to>
    <xdr:cxnSp macro="">
      <xdr:nvCxnSpPr>
        <xdr:cNvPr id="229" name="Straight Arrow Connector 3"/>
        <xdr:cNvCxnSpPr/>
      </xdr:nvCxnSpPr>
      <xdr:spPr>
        <a:xfrm flipV="1">
          <a:off x="6264519" y="4879731"/>
          <a:ext cx="3011366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58616</xdr:colOff>
      <xdr:row>37</xdr:row>
      <xdr:rowOff>190500</xdr:rowOff>
    </xdr:from>
    <xdr:to>
      <xdr:col>17</xdr:col>
      <xdr:colOff>219809</xdr:colOff>
      <xdr:row>37</xdr:row>
      <xdr:rowOff>212481</xdr:rowOff>
    </xdr:to>
    <xdr:cxnSp macro="">
      <xdr:nvCxnSpPr>
        <xdr:cNvPr id="235" name="Straight Arrow Connector 3"/>
        <xdr:cNvCxnSpPr/>
      </xdr:nvCxnSpPr>
      <xdr:spPr>
        <a:xfrm flipV="1">
          <a:off x="6264520" y="8044962"/>
          <a:ext cx="3011366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212481</xdr:colOff>
      <xdr:row>60</xdr:row>
      <xdr:rowOff>102577</xdr:rowOff>
    </xdr:from>
    <xdr:to>
      <xdr:col>17</xdr:col>
      <xdr:colOff>29308</xdr:colOff>
      <xdr:row>60</xdr:row>
      <xdr:rowOff>104165</xdr:rowOff>
    </xdr:to>
    <xdr:cxnSp macro="">
      <xdr:nvCxnSpPr>
        <xdr:cNvPr id="237" name="Straight Arrow Connector 3"/>
        <xdr:cNvCxnSpPr/>
      </xdr:nvCxnSpPr>
      <xdr:spPr>
        <a:xfrm>
          <a:off x="8784981" y="14375423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271096</xdr:colOff>
      <xdr:row>63</xdr:row>
      <xdr:rowOff>146539</xdr:rowOff>
    </xdr:from>
    <xdr:to>
      <xdr:col>15</xdr:col>
      <xdr:colOff>14654</xdr:colOff>
      <xdr:row>63</xdr:row>
      <xdr:rowOff>148127</xdr:rowOff>
    </xdr:to>
    <xdr:cxnSp macro="">
      <xdr:nvCxnSpPr>
        <xdr:cNvPr id="240" name="Straight Arrow Connector 3"/>
        <xdr:cNvCxnSpPr/>
      </xdr:nvCxnSpPr>
      <xdr:spPr>
        <a:xfrm>
          <a:off x="8286750" y="15188712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249116</xdr:colOff>
      <xdr:row>65</xdr:row>
      <xdr:rowOff>0</xdr:rowOff>
    </xdr:from>
    <xdr:to>
      <xdr:col>9</xdr:col>
      <xdr:colOff>43962</xdr:colOff>
      <xdr:row>65</xdr:row>
      <xdr:rowOff>1588</xdr:rowOff>
    </xdr:to>
    <xdr:cxnSp macro="">
      <xdr:nvCxnSpPr>
        <xdr:cNvPr id="242" name="Straight Arrow Connector 3"/>
        <xdr:cNvCxnSpPr/>
      </xdr:nvCxnSpPr>
      <xdr:spPr>
        <a:xfrm>
          <a:off x="6711462" y="15811500"/>
          <a:ext cx="30040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391</xdr:row>
      <xdr:rowOff>29307</xdr:rowOff>
    </xdr:from>
    <xdr:to>
      <xdr:col>12</xdr:col>
      <xdr:colOff>13187</xdr:colOff>
      <xdr:row>391</xdr:row>
      <xdr:rowOff>29309</xdr:rowOff>
    </xdr:to>
    <xdr:cxnSp macro="">
      <xdr:nvCxnSpPr>
        <xdr:cNvPr id="246" name="Straight Arrow Connector 3"/>
        <xdr:cNvCxnSpPr/>
      </xdr:nvCxnSpPr>
      <xdr:spPr>
        <a:xfrm flipV="1">
          <a:off x="7246327" y="81328845"/>
          <a:ext cx="526072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14654</xdr:colOff>
      <xdr:row>355</xdr:row>
      <xdr:rowOff>87923</xdr:rowOff>
    </xdr:from>
    <xdr:to>
      <xdr:col>9</xdr:col>
      <xdr:colOff>44693</xdr:colOff>
      <xdr:row>355</xdr:row>
      <xdr:rowOff>87925</xdr:rowOff>
    </xdr:to>
    <xdr:cxnSp macro="">
      <xdr:nvCxnSpPr>
        <xdr:cNvPr id="247" name="Straight Arrow Connector 3"/>
        <xdr:cNvCxnSpPr/>
      </xdr:nvCxnSpPr>
      <xdr:spPr>
        <a:xfrm flipV="1">
          <a:off x="6477000" y="74177769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256443</xdr:colOff>
      <xdr:row>358</xdr:row>
      <xdr:rowOff>109904</xdr:rowOff>
    </xdr:from>
    <xdr:to>
      <xdr:col>12</xdr:col>
      <xdr:colOff>732</xdr:colOff>
      <xdr:row>358</xdr:row>
      <xdr:rowOff>109906</xdr:rowOff>
    </xdr:to>
    <xdr:cxnSp macro="">
      <xdr:nvCxnSpPr>
        <xdr:cNvPr id="248" name="Straight Arrow Connector 3"/>
        <xdr:cNvCxnSpPr/>
      </xdr:nvCxnSpPr>
      <xdr:spPr>
        <a:xfrm flipV="1">
          <a:off x="7224347" y="74793231"/>
          <a:ext cx="535597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536</xdr:row>
      <xdr:rowOff>175846</xdr:rowOff>
    </xdr:from>
    <xdr:to>
      <xdr:col>17</xdr:col>
      <xdr:colOff>14655</xdr:colOff>
      <xdr:row>536</xdr:row>
      <xdr:rowOff>175847</xdr:rowOff>
    </xdr:to>
    <xdr:cxnSp macro="">
      <xdr:nvCxnSpPr>
        <xdr:cNvPr id="233" name="Straight Arrow Connector 3"/>
        <xdr:cNvCxnSpPr/>
      </xdr:nvCxnSpPr>
      <xdr:spPr>
        <a:xfrm flipV="1">
          <a:off x="6894634" y="111134769"/>
          <a:ext cx="2176098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249115</xdr:colOff>
      <xdr:row>727</xdr:row>
      <xdr:rowOff>161192</xdr:rowOff>
    </xdr:from>
    <xdr:to>
      <xdr:col>18</xdr:col>
      <xdr:colOff>36634</xdr:colOff>
      <xdr:row>727</xdr:row>
      <xdr:rowOff>162780</xdr:rowOff>
    </xdr:to>
    <xdr:cxnSp macro="">
      <xdr:nvCxnSpPr>
        <xdr:cNvPr id="230" name="Straight Arrow Connector 3"/>
        <xdr:cNvCxnSpPr/>
      </xdr:nvCxnSpPr>
      <xdr:spPr>
        <a:xfrm>
          <a:off x="6455019" y="149645077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227134</xdr:colOff>
      <xdr:row>731</xdr:row>
      <xdr:rowOff>153866</xdr:rowOff>
    </xdr:from>
    <xdr:to>
      <xdr:col>18</xdr:col>
      <xdr:colOff>14653</xdr:colOff>
      <xdr:row>731</xdr:row>
      <xdr:rowOff>155454</xdr:rowOff>
    </xdr:to>
    <xdr:cxnSp macro="">
      <xdr:nvCxnSpPr>
        <xdr:cNvPr id="231" name="Straight Arrow Connector 3"/>
        <xdr:cNvCxnSpPr/>
      </xdr:nvCxnSpPr>
      <xdr:spPr>
        <a:xfrm>
          <a:off x="6433038" y="150429058"/>
          <a:ext cx="289413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7327</xdr:colOff>
      <xdr:row>784</xdr:row>
      <xdr:rowOff>95250</xdr:rowOff>
    </xdr:from>
    <xdr:to>
      <xdr:col>17</xdr:col>
      <xdr:colOff>183172</xdr:colOff>
      <xdr:row>784</xdr:row>
      <xdr:rowOff>111492</xdr:rowOff>
    </xdr:to>
    <xdr:cxnSp macro="">
      <xdr:nvCxnSpPr>
        <xdr:cNvPr id="232" name="Straight Arrow Connector 3"/>
        <xdr:cNvCxnSpPr/>
      </xdr:nvCxnSpPr>
      <xdr:spPr>
        <a:xfrm>
          <a:off x="6726115" y="161280231"/>
          <a:ext cx="2513134" cy="1624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14654</xdr:colOff>
      <xdr:row>843</xdr:row>
      <xdr:rowOff>0</xdr:rowOff>
    </xdr:from>
    <xdr:to>
      <xdr:col>15</xdr:col>
      <xdr:colOff>95250</xdr:colOff>
      <xdr:row>843</xdr:row>
      <xdr:rowOff>5739</xdr:rowOff>
    </xdr:to>
    <xdr:cxnSp macro="">
      <xdr:nvCxnSpPr>
        <xdr:cNvPr id="253" name="Straight Arrow Connector 3"/>
        <xdr:cNvCxnSpPr/>
      </xdr:nvCxnSpPr>
      <xdr:spPr>
        <a:xfrm flipV="1">
          <a:off x="6982558" y="173472231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844</xdr:row>
      <xdr:rowOff>190500</xdr:rowOff>
    </xdr:from>
    <xdr:to>
      <xdr:col>15</xdr:col>
      <xdr:colOff>102577</xdr:colOff>
      <xdr:row>844</xdr:row>
      <xdr:rowOff>196239</xdr:rowOff>
    </xdr:to>
    <xdr:cxnSp macro="">
      <xdr:nvCxnSpPr>
        <xdr:cNvPr id="254" name="Straight Arrow Connector 3"/>
        <xdr:cNvCxnSpPr/>
      </xdr:nvCxnSpPr>
      <xdr:spPr>
        <a:xfrm flipV="1">
          <a:off x="6989885" y="173860558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29307</xdr:colOff>
      <xdr:row>847</xdr:row>
      <xdr:rowOff>109903</xdr:rowOff>
    </xdr:from>
    <xdr:to>
      <xdr:col>15</xdr:col>
      <xdr:colOff>109903</xdr:colOff>
      <xdr:row>847</xdr:row>
      <xdr:rowOff>115642</xdr:rowOff>
    </xdr:to>
    <xdr:cxnSp macro="">
      <xdr:nvCxnSpPr>
        <xdr:cNvPr id="255" name="Straight Arrow Connector 3"/>
        <xdr:cNvCxnSpPr/>
      </xdr:nvCxnSpPr>
      <xdr:spPr>
        <a:xfrm flipV="1">
          <a:off x="6997211" y="174373441"/>
          <a:ext cx="1685192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14653</xdr:colOff>
      <xdr:row>868</xdr:row>
      <xdr:rowOff>65942</xdr:rowOff>
    </xdr:from>
    <xdr:to>
      <xdr:col>14</xdr:col>
      <xdr:colOff>117229</xdr:colOff>
      <xdr:row>868</xdr:row>
      <xdr:rowOff>80595</xdr:rowOff>
    </xdr:to>
    <xdr:cxnSp macro="">
      <xdr:nvCxnSpPr>
        <xdr:cNvPr id="257" name="Straight Arrow Connector 3"/>
        <xdr:cNvCxnSpPr/>
      </xdr:nvCxnSpPr>
      <xdr:spPr>
        <a:xfrm flipV="1">
          <a:off x="6982557" y="177905019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7328</xdr:colOff>
      <xdr:row>871</xdr:row>
      <xdr:rowOff>124557</xdr:rowOff>
    </xdr:from>
    <xdr:to>
      <xdr:col>13</xdr:col>
      <xdr:colOff>139211</xdr:colOff>
      <xdr:row>871</xdr:row>
      <xdr:rowOff>139210</xdr:rowOff>
    </xdr:to>
    <xdr:cxnSp macro="">
      <xdr:nvCxnSpPr>
        <xdr:cNvPr id="266" name="Straight Arrow Connector 3"/>
        <xdr:cNvCxnSpPr/>
      </xdr:nvCxnSpPr>
      <xdr:spPr>
        <a:xfrm flipV="1">
          <a:off x="6726116" y="178557115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874</xdr:row>
      <xdr:rowOff>73270</xdr:rowOff>
    </xdr:from>
    <xdr:to>
      <xdr:col>14</xdr:col>
      <xdr:colOff>102576</xdr:colOff>
      <xdr:row>874</xdr:row>
      <xdr:rowOff>87923</xdr:rowOff>
    </xdr:to>
    <xdr:cxnSp macro="">
      <xdr:nvCxnSpPr>
        <xdr:cNvPr id="277" name="Straight Arrow Connector 3"/>
        <xdr:cNvCxnSpPr/>
      </xdr:nvCxnSpPr>
      <xdr:spPr>
        <a:xfrm flipV="1">
          <a:off x="6967904" y="179099308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219808</xdr:colOff>
      <xdr:row>877</xdr:row>
      <xdr:rowOff>73269</xdr:rowOff>
    </xdr:from>
    <xdr:to>
      <xdr:col>16</xdr:col>
      <xdr:colOff>21981</xdr:colOff>
      <xdr:row>877</xdr:row>
      <xdr:rowOff>80596</xdr:rowOff>
    </xdr:to>
    <xdr:cxnSp macro="">
      <xdr:nvCxnSpPr>
        <xdr:cNvPr id="279" name="Straight Arrow Connector 3"/>
        <xdr:cNvCxnSpPr/>
      </xdr:nvCxnSpPr>
      <xdr:spPr>
        <a:xfrm flipV="1">
          <a:off x="6938596" y="179692788"/>
          <a:ext cx="189767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29307</xdr:colOff>
      <xdr:row>879</xdr:row>
      <xdr:rowOff>190500</xdr:rowOff>
    </xdr:from>
    <xdr:to>
      <xdr:col>17</xdr:col>
      <xdr:colOff>205153</xdr:colOff>
      <xdr:row>880</xdr:row>
      <xdr:rowOff>7326</xdr:rowOff>
    </xdr:to>
    <xdr:cxnSp macro="">
      <xdr:nvCxnSpPr>
        <xdr:cNvPr id="281" name="Straight Arrow Connector 3"/>
        <xdr:cNvCxnSpPr/>
      </xdr:nvCxnSpPr>
      <xdr:spPr>
        <a:xfrm>
          <a:off x="6491653" y="180410827"/>
          <a:ext cx="2769577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29307</xdr:colOff>
      <xdr:row>903</xdr:row>
      <xdr:rowOff>14654</xdr:rowOff>
    </xdr:from>
    <xdr:to>
      <xdr:col>15</xdr:col>
      <xdr:colOff>131883</xdr:colOff>
      <xdr:row>903</xdr:row>
      <xdr:rowOff>29307</xdr:rowOff>
    </xdr:to>
    <xdr:cxnSp macro="">
      <xdr:nvCxnSpPr>
        <xdr:cNvPr id="313" name="Straight Arrow Connector 3"/>
        <xdr:cNvCxnSpPr/>
      </xdr:nvCxnSpPr>
      <xdr:spPr>
        <a:xfrm flipV="1">
          <a:off x="7275634" y="184792327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29308</xdr:colOff>
      <xdr:row>961</xdr:row>
      <xdr:rowOff>73269</xdr:rowOff>
    </xdr:from>
    <xdr:to>
      <xdr:col>18</xdr:col>
      <xdr:colOff>0</xdr:colOff>
      <xdr:row>961</xdr:row>
      <xdr:rowOff>117231</xdr:rowOff>
    </xdr:to>
    <xdr:cxnSp macro="">
      <xdr:nvCxnSpPr>
        <xdr:cNvPr id="317" name="Straight Arrow Connector 3"/>
        <xdr:cNvCxnSpPr/>
      </xdr:nvCxnSpPr>
      <xdr:spPr>
        <a:xfrm flipV="1">
          <a:off x="6748096" y="196749865"/>
          <a:ext cx="2564423" cy="439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234462</xdr:colOff>
      <xdr:row>1010</xdr:row>
      <xdr:rowOff>190500</xdr:rowOff>
    </xdr:from>
    <xdr:to>
      <xdr:col>12</xdr:col>
      <xdr:colOff>7326</xdr:colOff>
      <xdr:row>1011</xdr:row>
      <xdr:rowOff>0</xdr:rowOff>
    </xdr:to>
    <xdr:cxnSp macro="">
      <xdr:nvCxnSpPr>
        <xdr:cNvPr id="323" name="Straight Arrow Connector 3"/>
        <xdr:cNvCxnSpPr/>
      </xdr:nvCxnSpPr>
      <xdr:spPr>
        <a:xfrm flipV="1">
          <a:off x="7480789" y="206985577"/>
          <a:ext cx="285749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21981</xdr:colOff>
      <xdr:row>1013</xdr:row>
      <xdr:rowOff>7327</xdr:rowOff>
    </xdr:from>
    <xdr:to>
      <xdr:col>17</xdr:col>
      <xdr:colOff>227135</xdr:colOff>
      <xdr:row>1013</xdr:row>
      <xdr:rowOff>14654</xdr:rowOff>
    </xdr:to>
    <xdr:cxnSp macro="">
      <xdr:nvCxnSpPr>
        <xdr:cNvPr id="324" name="Straight Arrow Connector 3"/>
        <xdr:cNvCxnSpPr/>
      </xdr:nvCxnSpPr>
      <xdr:spPr>
        <a:xfrm flipV="1">
          <a:off x="6740769" y="207395885"/>
          <a:ext cx="2542443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153866</xdr:colOff>
      <xdr:row>1014</xdr:row>
      <xdr:rowOff>183173</xdr:rowOff>
    </xdr:from>
    <xdr:to>
      <xdr:col>17</xdr:col>
      <xdr:colOff>29307</xdr:colOff>
      <xdr:row>1014</xdr:row>
      <xdr:rowOff>197826</xdr:rowOff>
    </xdr:to>
    <xdr:cxnSp macro="">
      <xdr:nvCxnSpPr>
        <xdr:cNvPr id="326" name="Straight Arrow Connector 3"/>
        <xdr:cNvCxnSpPr/>
      </xdr:nvCxnSpPr>
      <xdr:spPr>
        <a:xfrm flipV="1">
          <a:off x="7656635" y="207769558"/>
          <a:ext cx="1428749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630115</xdr:colOff>
      <xdr:row>993</xdr:row>
      <xdr:rowOff>58617</xdr:rowOff>
    </xdr:from>
    <xdr:to>
      <xdr:col>17</xdr:col>
      <xdr:colOff>197827</xdr:colOff>
      <xdr:row>993</xdr:row>
      <xdr:rowOff>65943</xdr:rowOff>
    </xdr:to>
    <xdr:cxnSp macro="">
      <xdr:nvCxnSpPr>
        <xdr:cNvPr id="328" name="Straight Arrow Connector 3"/>
        <xdr:cNvCxnSpPr/>
      </xdr:nvCxnSpPr>
      <xdr:spPr>
        <a:xfrm>
          <a:off x="6198577" y="203278155"/>
          <a:ext cx="3055327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808</xdr:row>
      <xdr:rowOff>0</xdr:rowOff>
    </xdr:from>
    <xdr:to>
      <xdr:col>17</xdr:col>
      <xdr:colOff>139211</xdr:colOff>
      <xdr:row>808</xdr:row>
      <xdr:rowOff>7327</xdr:rowOff>
    </xdr:to>
    <xdr:cxnSp macro="">
      <xdr:nvCxnSpPr>
        <xdr:cNvPr id="334" name="Straight Arrow Connector 3"/>
        <xdr:cNvCxnSpPr/>
      </xdr:nvCxnSpPr>
      <xdr:spPr>
        <a:xfrm>
          <a:off x="6205904" y="166145308"/>
          <a:ext cx="298938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445</xdr:row>
      <xdr:rowOff>14655</xdr:rowOff>
    </xdr:from>
    <xdr:to>
      <xdr:col>9</xdr:col>
      <xdr:colOff>21981</xdr:colOff>
      <xdr:row>445</xdr:row>
      <xdr:rowOff>29308</xdr:rowOff>
    </xdr:to>
    <xdr:cxnSp macro="">
      <xdr:nvCxnSpPr>
        <xdr:cNvPr id="336" name="Straight Arrow Connector 3"/>
        <xdr:cNvCxnSpPr/>
      </xdr:nvCxnSpPr>
      <xdr:spPr>
        <a:xfrm>
          <a:off x="6213231" y="92385174"/>
          <a:ext cx="776654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58615</xdr:colOff>
      <xdr:row>448</xdr:row>
      <xdr:rowOff>146538</xdr:rowOff>
    </xdr:from>
    <xdr:to>
      <xdr:col>18</xdr:col>
      <xdr:colOff>21981</xdr:colOff>
      <xdr:row>448</xdr:row>
      <xdr:rowOff>168519</xdr:rowOff>
    </xdr:to>
    <xdr:cxnSp macro="">
      <xdr:nvCxnSpPr>
        <xdr:cNvPr id="339" name="Straight Arrow Connector 3"/>
        <xdr:cNvCxnSpPr/>
      </xdr:nvCxnSpPr>
      <xdr:spPr>
        <a:xfrm flipV="1">
          <a:off x="6264519" y="93110538"/>
          <a:ext cx="3069981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452</xdr:row>
      <xdr:rowOff>58616</xdr:rowOff>
    </xdr:from>
    <xdr:to>
      <xdr:col>17</xdr:col>
      <xdr:colOff>227135</xdr:colOff>
      <xdr:row>452</xdr:row>
      <xdr:rowOff>80597</xdr:rowOff>
    </xdr:to>
    <xdr:cxnSp macro="">
      <xdr:nvCxnSpPr>
        <xdr:cNvPr id="341" name="Straight Arrow Connector 3"/>
        <xdr:cNvCxnSpPr/>
      </xdr:nvCxnSpPr>
      <xdr:spPr>
        <a:xfrm flipV="1">
          <a:off x="6213231" y="93813924"/>
          <a:ext cx="3069981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7327</xdr:colOff>
      <xdr:row>455</xdr:row>
      <xdr:rowOff>43963</xdr:rowOff>
    </xdr:from>
    <xdr:to>
      <xdr:col>15</xdr:col>
      <xdr:colOff>7327</xdr:colOff>
      <xdr:row>455</xdr:row>
      <xdr:rowOff>58616</xdr:rowOff>
    </xdr:to>
    <xdr:cxnSp macro="">
      <xdr:nvCxnSpPr>
        <xdr:cNvPr id="342" name="Straight Arrow Connector 3"/>
        <xdr:cNvCxnSpPr/>
      </xdr:nvCxnSpPr>
      <xdr:spPr>
        <a:xfrm flipV="1">
          <a:off x="7253654" y="94392751"/>
          <a:ext cx="1326173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458</xdr:row>
      <xdr:rowOff>58616</xdr:rowOff>
    </xdr:from>
    <xdr:to>
      <xdr:col>12</xdr:col>
      <xdr:colOff>36634</xdr:colOff>
      <xdr:row>458</xdr:row>
      <xdr:rowOff>65944</xdr:rowOff>
    </xdr:to>
    <xdr:cxnSp macro="">
      <xdr:nvCxnSpPr>
        <xdr:cNvPr id="345" name="Straight Arrow Connector 3"/>
        <xdr:cNvCxnSpPr/>
      </xdr:nvCxnSpPr>
      <xdr:spPr>
        <a:xfrm flipV="1">
          <a:off x="7502769" y="95000885"/>
          <a:ext cx="293077" cy="732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234461</xdr:colOff>
      <xdr:row>483</xdr:row>
      <xdr:rowOff>153865</xdr:rowOff>
    </xdr:from>
    <xdr:to>
      <xdr:col>12</xdr:col>
      <xdr:colOff>256441</xdr:colOff>
      <xdr:row>483</xdr:row>
      <xdr:rowOff>153867</xdr:rowOff>
    </xdr:to>
    <xdr:cxnSp macro="">
      <xdr:nvCxnSpPr>
        <xdr:cNvPr id="349" name="Straight Arrow Connector 3"/>
        <xdr:cNvCxnSpPr/>
      </xdr:nvCxnSpPr>
      <xdr:spPr>
        <a:xfrm flipV="1">
          <a:off x="7480788" y="99147923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219808</xdr:colOff>
      <xdr:row>487</xdr:row>
      <xdr:rowOff>124557</xdr:rowOff>
    </xdr:from>
    <xdr:to>
      <xdr:col>16</xdr:col>
      <xdr:colOff>234462</xdr:colOff>
      <xdr:row>487</xdr:row>
      <xdr:rowOff>124559</xdr:rowOff>
    </xdr:to>
    <xdr:cxnSp macro="">
      <xdr:nvCxnSpPr>
        <xdr:cNvPr id="350" name="Straight Arrow Connector 3"/>
        <xdr:cNvCxnSpPr/>
      </xdr:nvCxnSpPr>
      <xdr:spPr>
        <a:xfrm flipV="1">
          <a:off x="8513885" y="99909922"/>
          <a:ext cx="53486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21982</xdr:colOff>
      <xdr:row>490</xdr:row>
      <xdr:rowOff>73269</xdr:rowOff>
    </xdr:from>
    <xdr:to>
      <xdr:col>13</xdr:col>
      <xdr:colOff>7327</xdr:colOff>
      <xdr:row>490</xdr:row>
      <xdr:rowOff>80599</xdr:rowOff>
    </xdr:to>
    <xdr:cxnSp macro="">
      <xdr:nvCxnSpPr>
        <xdr:cNvPr id="351" name="Straight Arrow Connector 3"/>
        <xdr:cNvCxnSpPr/>
      </xdr:nvCxnSpPr>
      <xdr:spPr>
        <a:xfrm flipV="1">
          <a:off x="7268309" y="100452115"/>
          <a:ext cx="754672" cy="733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415</xdr:row>
      <xdr:rowOff>131884</xdr:rowOff>
    </xdr:from>
    <xdr:to>
      <xdr:col>17</xdr:col>
      <xdr:colOff>212481</xdr:colOff>
      <xdr:row>415</xdr:row>
      <xdr:rowOff>131887</xdr:rowOff>
    </xdr:to>
    <xdr:cxnSp macro="">
      <xdr:nvCxnSpPr>
        <xdr:cNvPr id="353" name="Straight Arrow Connector 3"/>
        <xdr:cNvCxnSpPr/>
      </xdr:nvCxnSpPr>
      <xdr:spPr>
        <a:xfrm flipV="1">
          <a:off x="6462346" y="86325807"/>
          <a:ext cx="2806212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566</xdr:row>
      <xdr:rowOff>0</xdr:rowOff>
    </xdr:from>
    <xdr:to>
      <xdr:col>10</xdr:col>
      <xdr:colOff>43961</xdr:colOff>
      <xdr:row>566</xdr:row>
      <xdr:rowOff>14654</xdr:rowOff>
    </xdr:to>
    <xdr:cxnSp macro="">
      <xdr:nvCxnSpPr>
        <xdr:cNvPr id="369" name="Straight Arrow Connector 3"/>
        <xdr:cNvCxnSpPr/>
      </xdr:nvCxnSpPr>
      <xdr:spPr>
        <a:xfrm>
          <a:off x="6967904" y="117076904"/>
          <a:ext cx="322384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14654</xdr:colOff>
      <xdr:row>967</xdr:row>
      <xdr:rowOff>183173</xdr:rowOff>
    </xdr:from>
    <xdr:to>
      <xdr:col>17</xdr:col>
      <xdr:colOff>212481</xdr:colOff>
      <xdr:row>967</xdr:row>
      <xdr:rowOff>190500</xdr:rowOff>
    </xdr:to>
    <xdr:cxnSp macro="">
      <xdr:nvCxnSpPr>
        <xdr:cNvPr id="215" name="Straight Arrow Connector 3"/>
        <xdr:cNvCxnSpPr/>
      </xdr:nvCxnSpPr>
      <xdr:spPr>
        <a:xfrm>
          <a:off x="6215429" y="199312823"/>
          <a:ext cx="303627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65942</xdr:colOff>
      <xdr:row>44</xdr:row>
      <xdr:rowOff>51288</xdr:rowOff>
    </xdr:from>
    <xdr:to>
      <xdr:col>17</xdr:col>
      <xdr:colOff>161192</xdr:colOff>
      <xdr:row>44</xdr:row>
      <xdr:rowOff>52876</xdr:rowOff>
    </xdr:to>
    <xdr:cxnSp macro="">
      <xdr:nvCxnSpPr>
        <xdr:cNvPr id="206" name="Straight Arrow Connector 3"/>
        <xdr:cNvCxnSpPr/>
      </xdr:nvCxnSpPr>
      <xdr:spPr>
        <a:xfrm>
          <a:off x="5636162" y="8844768"/>
          <a:ext cx="264033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65942</xdr:colOff>
      <xdr:row>46</xdr:row>
      <xdr:rowOff>51288</xdr:rowOff>
    </xdr:from>
    <xdr:to>
      <xdr:col>17</xdr:col>
      <xdr:colOff>161192</xdr:colOff>
      <xdr:row>46</xdr:row>
      <xdr:rowOff>52876</xdr:rowOff>
    </xdr:to>
    <xdr:cxnSp macro="">
      <xdr:nvCxnSpPr>
        <xdr:cNvPr id="218" name="Straight Arrow Connector 3"/>
        <xdr:cNvCxnSpPr/>
      </xdr:nvCxnSpPr>
      <xdr:spPr>
        <a:xfrm>
          <a:off x="5636162" y="9675348"/>
          <a:ext cx="264033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65942</xdr:colOff>
      <xdr:row>48</xdr:row>
      <xdr:rowOff>51288</xdr:rowOff>
    </xdr:from>
    <xdr:to>
      <xdr:col>17</xdr:col>
      <xdr:colOff>161192</xdr:colOff>
      <xdr:row>48</xdr:row>
      <xdr:rowOff>52876</xdr:rowOff>
    </xdr:to>
    <xdr:cxnSp macro="">
      <xdr:nvCxnSpPr>
        <xdr:cNvPr id="221" name="Straight Arrow Connector 3"/>
        <xdr:cNvCxnSpPr/>
      </xdr:nvCxnSpPr>
      <xdr:spPr>
        <a:xfrm>
          <a:off x="5636162" y="10330668"/>
          <a:ext cx="264033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14653</xdr:colOff>
      <xdr:row>69</xdr:row>
      <xdr:rowOff>87923</xdr:rowOff>
    </xdr:from>
    <xdr:to>
      <xdr:col>13</xdr:col>
      <xdr:colOff>14654</xdr:colOff>
      <xdr:row>69</xdr:row>
      <xdr:rowOff>95250</xdr:rowOff>
    </xdr:to>
    <xdr:cxnSp macro="">
      <xdr:nvCxnSpPr>
        <xdr:cNvPr id="224" name="Straight Arrow Connector 3"/>
        <xdr:cNvCxnSpPr/>
      </xdr:nvCxnSpPr>
      <xdr:spPr>
        <a:xfrm>
          <a:off x="6994573" y="15686063"/>
          <a:ext cx="228601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212480</xdr:colOff>
      <xdr:row>93</xdr:row>
      <xdr:rowOff>249116</xdr:rowOff>
    </xdr:from>
    <xdr:to>
      <xdr:col>14</xdr:col>
      <xdr:colOff>95249</xdr:colOff>
      <xdr:row>94</xdr:row>
      <xdr:rowOff>7328</xdr:rowOff>
    </xdr:to>
    <xdr:cxnSp macro="">
      <xdr:nvCxnSpPr>
        <xdr:cNvPr id="234" name="Straight Arrow Connector 3"/>
        <xdr:cNvCxnSpPr/>
      </xdr:nvCxnSpPr>
      <xdr:spPr>
        <a:xfrm flipV="1">
          <a:off x="7192400" y="20487836"/>
          <a:ext cx="362829" cy="967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540</xdr:row>
      <xdr:rowOff>175846</xdr:rowOff>
    </xdr:from>
    <xdr:to>
      <xdr:col>17</xdr:col>
      <xdr:colOff>14655</xdr:colOff>
      <xdr:row>540</xdr:row>
      <xdr:rowOff>175847</xdr:rowOff>
    </xdr:to>
    <xdr:cxnSp macro="">
      <xdr:nvCxnSpPr>
        <xdr:cNvPr id="213" name="Straight Arrow Connector 3"/>
        <xdr:cNvCxnSpPr/>
      </xdr:nvCxnSpPr>
      <xdr:spPr>
        <a:xfrm flipV="1">
          <a:off x="6226353" y="111558637"/>
          <a:ext cx="192578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175846</xdr:colOff>
      <xdr:row>544</xdr:row>
      <xdr:rowOff>175846</xdr:rowOff>
    </xdr:from>
    <xdr:to>
      <xdr:col>17</xdr:col>
      <xdr:colOff>14655</xdr:colOff>
      <xdr:row>544</xdr:row>
      <xdr:rowOff>175847</xdr:rowOff>
    </xdr:to>
    <xdr:cxnSp macro="">
      <xdr:nvCxnSpPr>
        <xdr:cNvPr id="222" name="Straight Arrow Connector 3"/>
        <xdr:cNvCxnSpPr/>
      </xdr:nvCxnSpPr>
      <xdr:spPr>
        <a:xfrm flipV="1">
          <a:off x="6226353" y="112354756"/>
          <a:ext cx="192578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568</xdr:row>
      <xdr:rowOff>0</xdr:rowOff>
    </xdr:from>
    <xdr:to>
      <xdr:col>10</xdr:col>
      <xdr:colOff>43961</xdr:colOff>
      <xdr:row>568</xdr:row>
      <xdr:rowOff>14654</xdr:rowOff>
    </xdr:to>
    <xdr:cxnSp macro="">
      <xdr:nvCxnSpPr>
        <xdr:cNvPr id="236" name="Straight Arrow Connector 3"/>
        <xdr:cNvCxnSpPr/>
      </xdr:nvCxnSpPr>
      <xdr:spPr>
        <a:xfrm>
          <a:off x="6272284" y="117512910"/>
          <a:ext cx="29417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570</xdr:row>
      <xdr:rowOff>0</xdr:rowOff>
    </xdr:from>
    <xdr:to>
      <xdr:col>10</xdr:col>
      <xdr:colOff>43961</xdr:colOff>
      <xdr:row>570</xdr:row>
      <xdr:rowOff>14654</xdr:rowOff>
    </xdr:to>
    <xdr:cxnSp macro="">
      <xdr:nvCxnSpPr>
        <xdr:cNvPr id="238" name="Straight Arrow Connector 3"/>
        <xdr:cNvCxnSpPr/>
      </xdr:nvCxnSpPr>
      <xdr:spPr>
        <a:xfrm>
          <a:off x="6272284" y="117910970"/>
          <a:ext cx="29417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29306</xdr:colOff>
      <xdr:row>512</xdr:row>
      <xdr:rowOff>139212</xdr:rowOff>
    </xdr:from>
    <xdr:to>
      <xdr:col>17</xdr:col>
      <xdr:colOff>117231</xdr:colOff>
      <xdr:row>512</xdr:row>
      <xdr:rowOff>139213</xdr:rowOff>
    </xdr:to>
    <xdr:cxnSp macro="">
      <xdr:nvCxnSpPr>
        <xdr:cNvPr id="239" name="Straight Arrow Connector 3"/>
        <xdr:cNvCxnSpPr/>
      </xdr:nvCxnSpPr>
      <xdr:spPr>
        <a:xfrm flipV="1">
          <a:off x="6301590" y="105750137"/>
          <a:ext cx="1953119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572</xdr:row>
      <xdr:rowOff>0</xdr:rowOff>
    </xdr:from>
    <xdr:to>
      <xdr:col>10</xdr:col>
      <xdr:colOff>43961</xdr:colOff>
      <xdr:row>572</xdr:row>
      <xdr:rowOff>14654</xdr:rowOff>
    </xdr:to>
    <xdr:cxnSp macro="">
      <xdr:nvCxnSpPr>
        <xdr:cNvPr id="243" name="Straight Arrow Connector 3"/>
        <xdr:cNvCxnSpPr/>
      </xdr:nvCxnSpPr>
      <xdr:spPr>
        <a:xfrm>
          <a:off x="6272284" y="118309030"/>
          <a:ext cx="29417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204787</xdr:colOff>
      <xdr:row>9</xdr:row>
      <xdr:rowOff>173038</xdr:rowOff>
    </xdr:from>
    <xdr:to>
      <xdr:col>14</xdr:col>
      <xdr:colOff>50800</xdr:colOff>
      <xdr:row>9</xdr:row>
      <xdr:rowOff>177800</xdr:rowOff>
    </xdr:to>
    <xdr:cxnSp macro="">
      <xdr:nvCxnSpPr>
        <xdr:cNvPr id="7" name="Straight Arrow Connector 3"/>
        <xdr:cNvCxnSpPr/>
      </xdr:nvCxnSpPr>
      <xdr:spPr>
        <a:xfrm>
          <a:off x="6332537" y="2217738"/>
          <a:ext cx="1389063" cy="47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111125</xdr:colOff>
      <xdr:row>0</xdr:row>
      <xdr:rowOff>190499</xdr:rowOff>
    </xdr:from>
    <xdr:ext cx="652096" cy="269876"/>
    <xdr:sp macro="" textlink="">
      <xdr:nvSpPr>
        <xdr:cNvPr id="16" name="กล่องข้อความ 15"/>
        <xdr:cNvSpPr txBox="1"/>
      </xdr:nvSpPr>
      <xdr:spPr>
        <a:xfrm>
          <a:off x="8382000" y="190499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217488</xdr:colOff>
      <xdr:row>16</xdr:row>
      <xdr:rowOff>184150</xdr:rowOff>
    </xdr:from>
    <xdr:to>
      <xdr:col>14</xdr:col>
      <xdr:colOff>12700</xdr:colOff>
      <xdr:row>16</xdr:row>
      <xdr:rowOff>193675</xdr:rowOff>
    </xdr:to>
    <xdr:cxnSp macro="">
      <xdr:nvCxnSpPr>
        <xdr:cNvPr id="18" name="Straight Arrow Connector 3"/>
        <xdr:cNvCxnSpPr/>
      </xdr:nvCxnSpPr>
      <xdr:spPr>
        <a:xfrm flipV="1">
          <a:off x="6345238" y="3606800"/>
          <a:ext cx="1338262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206375</xdr:colOff>
      <xdr:row>37</xdr:row>
      <xdr:rowOff>93662</xdr:rowOff>
    </xdr:from>
    <xdr:to>
      <xdr:col>13</xdr:col>
      <xdr:colOff>222250</xdr:colOff>
      <xdr:row>37</xdr:row>
      <xdr:rowOff>95250</xdr:rowOff>
    </xdr:to>
    <xdr:cxnSp macro="">
      <xdr:nvCxnSpPr>
        <xdr:cNvPr id="23" name="Straight Arrow Connector 3"/>
        <xdr:cNvCxnSpPr/>
      </xdr:nvCxnSpPr>
      <xdr:spPr>
        <a:xfrm>
          <a:off x="6334125" y="8132762"/>
          <a:ext cx="13303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198437</xdr:colOff>
      <xdr:row>28</xdr:row>
      <xdr:rowOff>111124</xdr:rowOff>
    </xdr:from>
    <xdr:ext cx="652096" cy="269876"/>
    <xdr:sp macro="" textlink="">
      <xdr:nvSpPr>
        <xdr:cNvPr id="25" name="กล่องข้อความ 15"/>
        <xdr:cNvSpPr txBox="1"/>
      </xdr:nvSpPr>
      <xdr:spPr>
        <a:xfrm>
          <a:off x="8469312" y="6119812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218758</xdr:colOff>
      <xdr:row>43</xdr:row>
      <xdr:rowOff>88900</xdr:rowOff>
    </xdr:from>
    <xdr:to>
      <xdr:col>14</xdr:col>
      <xdr:colOff>38100</xdr:colOff>
      <xdr:row>43</xdr:row>
      <xdr:rowOff>117475</xdr:rowOff>
    </xdr:to>
    <xdr:cxnSp macro="">
      <xdr:nvCxnSpPr>
        <xdr:cNvPr id="27" name="Straight Arrow Connector 3"/>
        <xdr:cNvCxnSpPr/>
      </xdr:nvCxnSpPr>
      <xdr:spPr>
        <a:xfrm flipV="1">
          <a:off x="6346508" y="9309100"/>
          <a:ext cx="1362392" cy="285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</xdr:colOff>
      <xdr:row>95</xdr:row>
      <xdr:rowOff>111126</xdr:rowOff>
    </xdr:from>
    <xdr:to>
      <xdr:col>17</xdr:col>
      <xdr:colOff>246064</xdr:colOff>
      <xdr:row>95</xdr:row>
      <xdr:rowOff>119063</xdr:rowOff>
    </xdr:to>
    <xdr:cxnSp macro="">
      <xdr:nvCxnSpPr>
        <xdr:cNvPr id="33" name="Straight Arrow Connector 3"/>
        <xdr:cNvCxnSpPr/>
      </xdr:nvCxnSpPr>
      <xdr:spPr>
        <a:xfrm flipV="1">
          <a:off x="7143750" y="15589251"/>
          <a:ext cx="204787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86</xdr:row>
      <xdr:rowOff>119061</xdr:rowOff>
    </xdr:from>
    <xdr:ext cx="652096" cy="269876"/>
    <xdr:sp macro="" textlink="">
      <xdr:nvSpPr>
        <xdr:cNvPr id="34" name="กล่องข้อความ 15"/>
        <xdr:cNvSpPr txBox="1"/>
      </xdr:nvSpPr>
      <xdr:spPr>
        <a:xfrm>
          <a:off x="8461375" y="11985624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101</xdr:row>
      <xdr:rowOff>119063</xdr:rowOff>
    </xdr:from>
    <xdr:to>
      <xdr:col>17</xdr:col>
      <xdr:colOff>230187</xdr:colOff>
      <xdr:row>101</xdr:row>
      <xdr:rowOff>134938</xdr:rowOff>
    </xdr:to>
    <xdr:cxnSp macro="">
      <xdr:nvCxnSpPr>
        <xdr:cNvPr id="36" name="Straight Arrow Connector 3"/>
        <xdr:cNvCxnSpPr/>
      </xdr:nvCxnSpPr>
      <xdr:spPr>
        <a:xfrm flipV="1">
          <a:off x="6881813" y="17025938"/>
          <a:ext cx="2293937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79375</xdr:colOff>
      <xdr:row>185</xdr:row>
      <xdr:rowOff>87312</xdr:rowOff>
    </xdr:from>
    <xdr:to>
      <xdr:col>17</xdr:col>
      <xdr:colOff>206376</xdr:colOff>
      <xdr:row>185</xdr:row>
      <xdr:rowOff>111126</xdr:rowOff>
    </xdr:to>
    <xdr:cxnSp macro="">
      <xdr:nvCxnSpPr>
        <xdr:cNvPr id="40" name="Straight Arrow Connector 3"/>
        <xdr:cNvCxnSpPr/>
      </xdr:nvCxnSpPr>
      <xdr:spPr>
        <a:xfrm>
          <a:off x="6223000" y="26749375"/>
          <a:ext cx="2928939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127000</xdr:colOff>
      <xdr:row>176</xdr:row>
      <xdr:rowOff>103186</xdr:rowOff>
    </xdr:from>
    <xdr:ext cx="652096" cy="269876"/>
    <xdr:sp macro="" textlink="">
      <xdr:nvSpPr>
        <xdr:cNvPr id="41" name="กล่องข้อความ 15"/>
        <xdr:cNvSpPr txBox="1"/>
      </xdr:nvSpPr>
      <xdr:spPr>
        <a:xfrm>
          <a:off x="8397875" y="2440781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15875</xdr:colOff>
      <xdr:row>187</xdr:row>
      <xdr:rowOff>222250</xdr:rowOff>
    </xdr:from>
    <xdr:to>
      <xdr:col>17</xdr:col>
      <xdr:colOff>142876</xdr:colOff>
      <xdr:row>188</xdr:row>
      <xdr:rowOff>7939</xdr:rowOff>
    </xdr:to>
    <xdr:cxnSp macro="">
      <xdr:nvCxnSpPr>
        <xdr:cNvPr id="47" name="Straight Arrow Connector 3"/>
        <xdr:cNvCxnSpPr/>
      </xdr:nvCxnSpPr>
      <xdr:spPr>
        <a:xfrm>
          <a:off x="6246813" y="27360563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192</xdr:row>
      <xdr:rowOff>7938</xdr:rowOff>
    </xdr:from>
    <xdr:to>
      <xdr:col>17</xdr:col>
      <xdr:colOff>127001</xdr:colOff>
      <xdr:row>192</xdr:row>
      <xdr:rowOff>31752</xdr:rowOff>
    </xdr:to>
    <xdr:cxnSp macro="">
      <xdr:nvCxnSpPr>
        <xdr:cNvPr id="48" name="Straight Arrow Connector 3"/>
        <xdr:cNvCxnSpPr/>
      </xdr:nvCxnSpPr>
      <xdr:spPr>
        <a:xfrm>
          <a:off x="6230938" y="27860626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31749</xdr:colOff>
      <xdr:row>193</xdr:row>
      <xdr:rowOff>222250</xdr:rowOff>
    </xdr:from>
    <xdr:to>
      <xdr:col>17</xdr:col>
      <xdr:colOff>158750</xdr:colOff>
      <xdr:row>194</xdr:row>
      <xdr:rowOff>7939</xdr:rowOff>
    </xdr:to>
    <xdr:cxnSp macro="">
      <xdr:nvCxnSpPr>
        <xdr:cNvPr id="49" name="Straight Arrow Connector 3"/>
        <xdr:cNvCxnSpPr/>
      </xdr:nvCxnSpPr>
      <xdr:spPr>
        <a:xfrm>
          <a:off x="6262687" y="28313063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39687</xdr:colOff>
      <xdr:row>196</xdr:row>
      <xdr:rowOff>0</xdr:rowOff>
    </xdr:from>
    <xdr:to>
      <xdr:col>17</xdr:col>
      <xdr:colOff>166688</xdr:colOff>
      <xdr:row>196</xdr:row>
      <xdr:rowOff>23814</xdr:rowOff>
    </xdr:to>
    <xdr:cxnSp macro="">
      <xdr:nvCxnSpPr>
        <xdr:cNvPr id="50" name="Straight Arrow Connector 3"/>
        <xdr:cNvCxnSpPr/>
      </xdr:nvCxnSpPr>
      <xdr:spPr>
        <a:xfrm>
          <a:off x="6270625" y="28805188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198</xdr:row>
      <xdr:rowOff>7937</xdr:rowOff>
    </xdr:from>
    <xdr:to>
      <xdr:col>17</xdr:col>
      <xdr:colOff>158751</xdr:colOff>
      <xdr:row>198</xdr:row>
      <xdr:rowOff>31751</xdr:rowOff>
    </xdr:to>
    <xdr:cxnSp macro="">
      <xdr:nvCxnSpPr>
        <xdr:cNvPr id="51" name="Straight Arrow Connector 3"/>
        <xdr:cNvCxnSpPr/>
      </xdr:nvCxnSpPr>
      <xdr:spPr>
        <a:xfrm>
          <a:off x="6262688" y="29289375"/>
          <a:ext cx="2928938" cy="2381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25400</xdr:colOff>
      <xdr:row>200</xdr:row>
      <xdr:rowOff>103189</xdr:rowOff>
    </xdr:from>
    <xdr:to>
      <xdr:col>17</xdr:col>
      <xdr:colOff>150813</xdr:colOff>
      <xdr:row>200</xdr:row>
      <xdr:rowOff>107950</xdr:rowOff>
    </xdr:to>
    <xdr:cxnSp macro="">
      <xdr:nvCxnSpPr>
        <xdr:cNvPr id="52" name="Straight Arrow Connector 3"/>
        <xdr:cNvCxnSpPr/>
      </xdr:nvCxnSpPr>
      <xdr:spPr>
        <a:xfrm flipV="1">
          <a:off x="7715250" y="41155939"/>
          <a:ext cx="582613" cy="476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</xdr:colOff>
      <xdr:row>66</xdr:row>
      <xdr:rowOff>111126</xdr:rowOff>
    </xdr:from>
    <xdr:to>
      <xdr:col>17</xdr:col>
      <xdr:colOff>246064</xdr:colOff>
      <xdr:row>66</xdr:row>
      <xdr:rowOff>119063</xdr:rowOff>
    </xdr:to>
    <xdr:cxnSp macro="">
      <xdr:nvCxnSpPr>
        <xdr:cNvPr id="24" name="Straight Arrow Connector 3"/>
        <xdr:cNvCxnSpPr/>
      </xdr:nvCxnSpPr>
      <xdr:spPr>
        <a:xfrm flipV="1">
          <a:off x="6516687" y="18653126"/>
          <a:ext cx="186118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57</xdr:row>
      <xdr:rowOff>119061</xdr:rowOff>
    </xdr:from>
    <xdr:ext cx="652096" cy="269876"/>
    <xdr:sp macro="" textlink="">
      <xdr:nvSpPr>
        <xdr:cNvPr id="26" name="กล่องข้อความ 15"/>
        <xdr:cNvSpPr txBox="1"/>
      </xdr:nvSpPr>
      <xdr:spPr>
        <a:xfrm>
          <a:off x="7651750" y="1632426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72</xdr:row>
      <xdr:rowOff>119063</xdr:rowOff>
    </xdr:from>
    <xdr:to>
      <xdr:col>17</xdr:col>
      <xdr:colOff>230187</xdr:colOff>
      <xdr:row>72</xdr:row>
      <xdr:rowOff>134938</xdr:rowOff>
    </xdr:to>
    <xdr:cxnSp macro="">
      <xdr:nvCxnSpPr>
        <xdr:cNvPr id="28" name="Straight Arrow Connector 3"/>
        <xdr:cNvCxnSpPr/>
      </xdr:nvCxnSpPr>
      <xdr:spPr>
        <a:xfrm flipV="1">
          <a:off x="6287135" y="19842163"/>
          <a:ext cx="209010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215900</xdr:colOff>
      <xdr:row>169</xdr:row>
      <xdr:rowOff>176214</xdr:rowOff>
    </xdr:from>
    <xdr:to>
      <xdr:col>17</xdr:col>
      <xdr:colOff>141287</xdr:colOff>
      <xdr:row>169</xdr:row>
      <xdr:rowOff>177800</xdr:rowOff>
    </xdr:to>
    <xdr:cxnSp macro="">
      <xdr:nvCxnSpPr>
        <xdr:cNvPr id="42" name="Straight Arrow Connector 3"/>
        <xdr:cNvCxnSpPr/>
      </xdr:nvCxnSpPr>
      <xdr:spPr>
        <a:xfrm flipV="1">
          <a:off x="6343650" y="34796414"/>
          <a:ext cx="2141537" cy="158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168275</xdr:colOff>
      <xdr:row>166</xdr:row>
      <xdr:rowOff>42863</xdr:rowOff>
    </xdr:from>
    <xdr:to>
      <xdr:col>17</xdr:col>
      <xdr:colOff>198437</xdr:colOff>
      <xdr:row>166</xdr:row>
      <xdr:rowOff>58738</xdr:rowOff>
    </xdr:to>
    <xdr:cxnSp macro="">
      <xdr:nvCxnSpPr>
        <xdr:cNvPr id="43" name="Straight Arrow Connector 3"/>
        <xdr:cNvCxnSpPr/>
      </xdr:nvCxnSpPr>
      <xdr:spPr>
        <a:xfrm flipV="1">
          <a:off x="6467475" y="34828163"/>
          <a:ext cx="202406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</xdr:colOff>
      <xdr:row>189</xdr:row>
      <xdr:rowOff>222250</xdr:rowOff>
    </xdr:from>
    <xdr:to>
      <xdr:col>17</xdr:col>
      <xdr:colOff>142876</xdr:colOff>
      <xdr:row>190</xdr:row>
      <xdr:rowOff>7939</xdr:rowOff>
    </xdr:to>
    <xdr:cxnSp macro="">
      <xdr:nvCxnSpPr>
        <xdr:cNvPr id="44" name="Straight Arrow Connector 3"/>
        <xdr:cNvCxnSpPr/>
      </xdr:nvCxnSpPr>
      <xdr:spPr>
        <a:xfrm>
          <a:off x="5629275" y="38693090"/>
          <a:ext cx="2660651" cy="539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</xdr:colOff>
      <xdr:row>125</xdr:row>
      <xdr:rowOff>111126</xdr:rowOff>
    </xdr:from>
    <xdr:to>
      <xdr:col>17</xdr:col>
      <xdr:colOff>246064</xdr:colOff>
      <xdr:row>125</xdr:row>
      <xdr:rowOff>119063</xdr:rowOff>
    </xdr:to>
    <xdr:cxnSp macro="">
      <xdr:nvCxnSpPr>
        <xdr:cNvPr id="30" name="Straight Arrow Connector 3"/>
        <xdr:cNvCxnSpPr/>
      </xdr:nvCxnSpPr>
      <xdr:spPr>
        <a:xfrm flipV="1">
          <a:off x="6726237" y="20577176"/>
          <a:ext cx="179768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116</xdr:row>
      <xdr:rowOff>119061</xdr:rowOff>
    </xdr:from>
    <xdr:ext cx="652096" cy="269876"/>
    <xdr:sp macro="" textlink="">
      <xdr:nvSpPr>
        <xdr:cNvPr id="31" name="กล่องข้อความ 15"/>
        <xdr:cNvSpPr txBox="1"/>
      </xdr:nvSpPr>
      <xdr:spPr>
        <a:xfrm>
          <a:off x="7810500" y="1824831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131</xdr:row>
      <xdr:rowOff>119063</xdr:rowOff>
    </xdr:from>
    <xdr:to>
      <xdr:col>17</xdr:col>
      <xdr:colOff>230187</xdr:colOff>
      <xdr:row>131</xdr:row>
      <xdr:rowOff>134938</xdr:rowOff>
    </xdr:to>
    <xdr:cxnSp macro="">
      <xdr:nvCxnSpPr>
        <xdr:cNvPr id="45" name="Straight Arrow Connector 3"/>
        <xdr:cNvCxnSpPr/>
      </xdr:nvCxnSpPr>
      <xdr:spPr>
        <a:xfrm flipV="1">
          <a:off x="6499225" y="21766213"/>
          <a:ext cx="202406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7937</xdr:colOff>
      <xdr:row>155</xdr:row>
      <xdr:rowOff>111126</xdr:rowOff>
    </xdr:from>
    <xdr:to>
      <xdr:col>17</xdr:col>
      <xdr:colOff>246064</xdr:colOff>
      <xdr:row>155</xdr:row>
      <xdr:rowOff>119063</xdr:rowOff>
    </xdr:to>
    <xdr:cxnSp macro="">
      <xdr:nvCxnSpPr>
        <xdr:cNvPr id="46" name="Straight Arrow Connector 3"/>
        <xdr:cNvCxnSpPr/>
      </xdr:nvCxnSpPr>
      <xdr:spPr>
        <a:xfrm flipV="1">
          <a:off x="6726237" y="26457276"/>
          <a:ext cx="1797687" cy="79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190500</xdr:colOff>
      <xdr:row>146</xdr:row>
      <xdr:rowOff>119061</xdr:rowOff>
    </xdr:from>
    <xdr:ext cx="652096" cy="269876"/>
    <xdr:sp macro="" textlink="">
      <xdr:nvSpPr>
        <xdr:cNvPr id="53" name="กล่องข้อความ 15"/>
        <xdr:cNvSpPr txBox="1"/>
      </xdr:nvSpPr>
      <xdr:spPr>
        <a:xfrm>
          <a:off x="7810500" y="2412841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238125</xdr:colOff>
      <xdr:row>161</xdr:row>
      <xdr:rowOff>119063</xdr:rowOff>
    </xdr:from>
    <xdr:to>
      <xdr:col>17</xdr:col>
      <xdr:colOff>230187</xdr:colOff>
      <xdr:row>161</xdr:row>
      <xdr:rowOff>134938</xdr:rowOff>
    </xdr:to>
    <xdr:cxnSp macro="">
      <xdr:nvCxnSpPr>
        <xdr:cNvPr id="54" name="Straight Arrow Connector 3"/>
        <xdr:cNvCxnSpPr/>
      </xdr:nvCxnSpPr>
      <xdr:spPr>
        <a:xfrm flipV="1">
          <a:off x="6499225" y="27646313"/>
          <a:ext cx="2024062" cy="158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249115</xdr:colOff>
      <xdr:row>2</xdr:row>
      <xdr:rowOff>14655</xdr:rowOff>
    </xdr:from>
    <xdr:ext cx="652096" cy="251736"/>
    <xdr:sp macro="" textlink="">
      <xdr:nvSpPr>
        <xdr:cNvPr id="3" name="กล่องข้อความ 35"/>
        <xdr:cNvSpPr txBox="1"/>
      </xdr:nvSpPr>
      <xdr:spPr>
        <a:xfrm>
          <a:off x="7709095" y="10288465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161193</xdr:colOff>
      <xdr:row>32</xdr:row>
      <xdr:rowOff>36635</xdr:rowOff>
    </xdr:from>
    <xdr:ext cx="652096" cy="251736"/>
    <xdr:sp macro="" textlink="">
      <xdr:nvSpPr>
        <xdr:cNvPr id="5" name="กล่องข้อความ 35"/>
        <xdr:cNvSpPr txBox="1"/>
      </xdr:nvSpPr>
      <xdr:spPr>
        <a:xfrm>
          <a:off x="7621173" y="1147557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45720</xdr:colOff>
      <xdr:row>40</xdr:row>
      <xdr:rowOff>53340</xdr:rowOff>
    </xdr:from>
    <xdr:to>
      <xdr:col>12</xdr:col>
      <xdr:colOff>0</xdr:colOff>
      <xdr:row>40</xdr:row>
      <xdr:rowOff>60960</xdr:rowOff>
    </xdr:to>
    <xdr:cxnSp macro="">
      <xdr:nvCxnSpPr>
        <xdr:cNvPr id="7" name="Straight Arrow Connector 3"/>
        <xdr:cNvCxnSpPr/>
      </xdr:nvCxnSpPr>
      <xdr:spPr>
        <a:xfrm>
          <a:off x="6804660" y="14638020"/>
          <a:ext cx="51054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41</xdr:row>
      <xdr:rowOff>167640</xdr:rowOff>
    </xdr:from>
    <xdr:to>
      <xdr:col>16</xdr:col>
      <xdr:colOff>205740</xdr:colOff>
      <xdr:row>42</xdr:row>
      <xdr:rowOff>0</xdr:rowOff>
    </xdr:to>
    <xdr:cxnSp macro="">
      <xdr:nvCxnSpPr>
        <xdr:cNvPr id="11" name="Straight Arrow Connector 3"/>
        <xdr:cNvCxnSpPr/>
      </xdr:nvCxnSpPr>
      <xdr:spPr>
        <a:xfrm flipV="1">
          <a:off x="6339840" y="15346680"/>
          <a:ext cx="2148840" cy="304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36926</xdr:colOff>
      <xdr:row>10</xdr:row>
      <xdr:rowOff>114300</xdr:rowOff>
    </xdr:from>
    <xdr:to>
      <xdr:col>12</xdr:col>
      <xdr:colOff>60960</xdr:colOff>
      <xdr:row>10</xdr:row>
      <xdr:rowOff>116354</xdr:rowOff>
    </xdr:to>
    <xdr:cxnSp macro="">
      <xdr:nvCxnSpPr>
        <xdr:cNvPr id="12" name="Straight Arrow Connector 3"/>
        <xdr:cNvCxnSpPr/>
      </xdr:nvCxnSpPr>
      <xdr:spPr>
        <a:xfrm flipV="1">
          <a:off x="6795866" y="2849880"/>
          <a:ext cx="580294" cy="20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43</xdr:row>
      <xdr:rowOff>182880</xdr:rowOff>
    </xdr:from>
    <xdr:to>
      <xdr:col>17</xdr:col>
      <xdr:colOff>167640</xdr:colOff>
      <xdr:row>44</xdr:row>
      <xdr:rowOff>0</xdr:rowOff>
    </xdr:to>
    <xdr:cxnSp macro="">
      <xdr:nvCxnSpPr>
        <xdr:cNvPr id="13" name="Straight Arrow Connector 3"/>
        <xdr:cNvCxnSpPr/>
      </xdr:nvCxnSpPr>
      <xdr:spPr>
        <a:xfrm flipV="1">
          <a:off x="6339840" y="15758160"/>
          <a:ext cx="234696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14066</xdr:colOff>
      <xdr:row>14</xdr:row>
      <xdr:rowOff>99060</xdr:rowOff>
    </xdr:from>
    <xdr:to>
      <xdr:col>12</xdr:col>
      <xdr:colOff>7620</xdr:colOff>
      <xdr:row>14</xdr:row>
      <xdr:rowOff>116354</xdr:rowOff>
    </xdr:to>
    <xdr:cxnSp macro="">
      <xdr:nvCxnSpPr>
        <xdr:cNvPr id="15" name="Straight Arrow Connector 3"/>
        <xdr:cNvCxnSpPr/>
      </xdr:nvCxnSpPr>
      <xdr:spPr>
        <a:xfrm flipV="1">
          <a:off x="6773006" y="3627120"/>
          <a:ext cx="549814" cy="1729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95250</xdr:colOff>
      <xdr:row>61</xdr:row>
      <xdr:rowOff>7328</xdr:rowOff>
    </xdr:from>
    <xdr:ext cx="652096" cy="251736"/>
    <xdr:sp macro="" textlink="">
      <xdr:nvSpPr>
        <xdr:cNvPr id="18" name="กล่องข้อความ 35"/>
        <xdr:cNvSpPr txBox="1"/>
      </xdr:nvSpPr>
      <xdr:spPr>
        <a:xfrm>
          <a:off x="7814310" y="18356288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22860</xdr:colOff>
      <xdr:row>69</xdr:row>
      <xdr:rowOff>0</xdr:rowOff>
    </xdr:from>
    <xdr:to>
      <xdr:col>11</xdr:col>
      <xdr:colOff>30480</xdr:colOff>
      <xdr:row>69</xdr:row>
      <xdr:rowOff>15240</xdr:rowOff>
    </xdr:to>
    <xdr:cxnSp macro="">
      <xdr:nvCxnSpPr>
        <xdr:cNvPr id="19" name="Straight Arrow Connector 3"/>
        <xdr:cNvCxnSpPr/>
      </xdr:nvCxnSpPr>
      <xdr:spPr>
        <a:xfrm flipV="1">
          <a:off x="6781800" y="26761440"/>
          <a:ext cx="29718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129540</xdr:colOff>
      <xdr:row>70</xdr:row>
      <xdr:rowOff>182880</xdr:rowOff>
    </xdr:from>
    <xdr:to>
      <xdr:col>14</xdr:col>
      <xdr:colOff>45720</xdr:colOff>
      <xdr:row>70</xdr:row>
      <xdr:rowOff>182880</xdr:rowOff>
    </xdr:to>
    <xdr:cxnSp macro="">
      <xdr:nvCxnSpPr>
        <xdr:cNvPr id="21" name="Straight Arrow Connector 3"/>
        <xdr:cNvCxnSpPr/>
      </xdr:nvCxnSpPr>
      <xdr:spPr>
        <a:xfrm>
          <a:off x="7444740" y="27142440"/>
          <a:ext cx="4648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220980</xdr:colOff>
      <xdr:row>72</xdr:row>
      <xdr:rowOff>160020</xdr:rowOff>
    </xdr:from>
    <xdr:to>
      <xdr:col>11</xdr:col>
      <xdr:colOff>121920</xdr:colOff>
      <xdr:row>72</xdr:row>
      <xdr:rowOff>160020</xdr:rowOff>
    </xdr:to>
    <xdr:cxnSp macro="">
      <xdr:nvCxnSpPr>
        <xdr:cNvPr id="26" name="Straight Arrow Connector 3"/>
        <xdr:cNvCxnSpPr/>
      </xdr:nvCxnSpPr>
      <xdr:spPr>
        <a:xfrm>
          <a:off x="6705600" y="27515820"/>
          <a:ext cx="4648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18</xdr:row>
      <xdr:rowOff>129540</xdr:rowOff>
    </xdr:from>
    <xdr:to>
      <xdr:col>12</xdr:col>
      <xdr:colOff>30480</xdr:colOff>
      <xdr:row>18</xdr:row>
      <xdr:rowOff>152400</xdr:rowOff>
    </xdr:to>
    <xdr:cxnSp macro="">
      <xdr:nvCxnSpPr>
        <xdr:cNvPr id="27" name="Straight Arrow Connector 3"/>
        <xdr:cNvCxnSpPr/>
      </xdr:nvCxnSpPr>
      <xdr:spPr>
        <a:xfrm flipV="1">
          <a:off x="7025640" y="8343900"/>
          <a:ext cx="320040" cy="228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243840</xdr:colOff>
      <xdr:row>22</xdr:row>
      <xdr:rowOff>160020</xdr:rowOff>
    </xdr:from>
    <xdr:to>
      <xdr:col>13</xdr:col>
      <xdr:colOff>30480</xdr:colOff>
      <xdr:row>22</xdr:row>
      <xdr:rowOff>167640</xdr:rowOff>
    </xdr:to>
    <xdr:cxnSp macro="">
      <xdr:nvCxnSpPr>
        <xdr:cNvPr id="28" name="Straight Arrow Connector 3"/>
        <xdr:cNvCxnSpPr/>
      </xdr:nvCxnSpPr>
      <xdr:spPr>
        <a:xfrm flipV="1">
          <a:off x="7292340" y="9166860"/>
          <a:ext cx="33528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251460</xdr:colOff>
      <xdr:row>26</xdr:row>
      <xdr:rowOff>137160</xdr:rowOff>
    </xdr:from>
    <xdr:to>
      <xdr:col>13</xdr:col>
      <xdr:colOff>38100</xdr:colOff>
      <xdr:row>26</xdr:row>
      <xdr:rowOff>144780</xdr:rowOff>
    </xdr:to>
    <xdr:cxnSp macro="">
      <xdr:nvCxnSpPr>
        <xdr:cNvPr id="29" name="Straight Arrow Connector 3"/>
        <xdr:cNvCxnSpPr/>
      </xdr:nvCxnSpPr>
      <xdr:spPr>
        <a:xfrm flipV="1">
          <a:off x="7299960" y="9936480"/>
          <a:ext cx="33528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45</xdr:row>
      <xdr:rowOff>152400</xdr:rowOff>
    </xdr:from>
    <xdr:to>
      <xdr:col>14</xdr:col>
      <xdr:colOff>76200</xdr:colOff>
      <xdr:row>45</xdr:row>
      <xdr:rowOff>182880</xdr:rowOff>
    </xdr:to>
    <xdr:cxnSp macro="">
      <xdr:nvCxnSpPr>
        <xdr:cNvPr id="32" name="Straight Arrow Connector 3"/>
        <xdr:cNvCxnSpPr/>
      </xdr:nvCxnSpPr>
      <xdr:spPr>
        <a:xfrm flipV="1">
          <a:off x="7597140" y="14828520"/>
          <a:ext cx="342900" cy="3048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</xdr:colOff>
      <xdr:row>48</xdr:row>
      <xdr:rowOff>0</xdr:rowOff>
    </xdr:from>
    <xdr:to>
      <xdr:col>11</xdr:col>
      <xdr:colOff>30480</xdr:colOff>
      <xdr:row>48</xdr:row>
      <xdr:rowOff>15240</xdr:rowOff>
    </xdr:to>
    <xdr:cxnSp macro="">
      <xdr:nvCxnSpPr>
        <xdr:cNvPr id="34" name="Straight Arrow Connector 3"/>
        <xdr:cNvCxnSpPr/>
      </xdr:nvCxnSpPr>
      <xdr:spPr>
        <a:xfrm flipV="1">
          <a:off x="6781800" y="13997940"/>
          <a:ext cx="29718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129540</xdr:colOff>
      <xdr:row>49</xdr:row>
      <xdr:rowOff>182880</xdr:rowOff>
    </xdr:from>
    <xdr:to>
      <xdr:col>14</xdr:col>
      <xdr:colOff>45720</xdr:colOff>
      <xdr:row>49</xdr:row>
      <xdr:rowOff>182880</xdr:rowOff>
    </xdr:to>
    <xdr:cxnSp macro="">
      <xdr:nvCxnSpPr>
        <xdr:cNvPr id="35" name="Straight Arrow Connector 3"/>
        <xdr:cNvCxnSpPr/>
      </xdr:nvCxnSpPr>
      <xdr:spPr>
        <a:xfrm>
          <a:off x="7444740" y="14378940"/>
          <a:ext cx="4648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220980</xdr:colOff>
      <xdr:row>51</xdr:row>
      <xdr:rowOff>160020</xdr:rowOff>
    </xdr:from>
    <xdr:to>
      <xdr:col>11</xdr:col>
      <xdr:colOff>121920</xdr:colOff>
      <xdr:row>51</xdr:row>
      <xdr:rowOff>160020</xdr:rowOff>
    </xdr:to>
    <xdr:cxnSp macro="">
      <xdr:nvCxnSpPr>
        <xdr:cNvPr id="36" name="Straight Arrow Connector 3"/>
        <xdr:cNvCxnSpPr/>
      </xdr:nvCxnSpPr>
      <xdr:spPr>
        <a:xfrm>
          <a:off x="6705600" y="14752320"/>
          <a:ext cx="4648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102576</xdr:colOff>
      <xdr:row>1</xdr:row>
      <xdr:rowOff>7327</xdr:rowOff>
    </xdr:from>
    <xdr:ext cx="652096" cy="251736"/>
    <xdr:sp macro="" textlink="">
      <xdr:nvSpPr>
        <xdr:cNvPr id="3" name="กล่องข้อความ 35"/>
        <xdr:cNvSpPr txBox="1"/>
      </xdr:nvSpPr>
      <xdr:spPr>
        <a:xfrm>
          <a:off x="7562556" y="120830047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12</xdr:col>
      <xdr:colOff>242082</xdr:colOff>
      <xdr:row>9</xdr:row>
      <xdr:rowOff>145366</xdr:rowOff>
    </xdr:from>
    <xdr:to>
      <xdr:col>16</xdr:col>
      <xdr:colOff>7620</xdr:colOff>
      <xdr:row>9</xdr:row>
      <xdr:rowOff>152400</xdr:rowOff>
    </xdr:to>
    <xdr:cxnSp macro="">
      <xdr:nvCxnSpPr>
        <xdr:cNvPr id="4" name="Straight Arrow Connector 3"/>
        <xdr:cNvCxnSpPr/>
      </xdr:nvCxnSpPr>
      <xdr:spPr>
        <a:xfrm>
          <a:off x="7610622" y="2682826"/>
          <a:ext cx="794238" cy="703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43962</xdr:colOff>
      <xdr:row>13</xdr:row>
      <xdr:rowOff>153865</xdr:rowOff>
    </xdr:from>
    <xdr:to>
      <xdr:col>16</xdr:col>
      <xdr:colOff>7620</xdr:colOff>
      <xdr:row>13</xdr:row>
      <xdr:rowOff>167640</xdr:rowOff>
    </xdr:to>
    <xdr:cxnSp macro="">
      <xdr:nvCxnSpPr>
        <xdr:cNvPr id="7" name="Straight Arrow Connector 3"/>
        <xdr:cNvCxnSpPr/>
      </xdr:nvCxnSpPr>
      <xdr:spPr>
        <a:xfrm>
          <a:off x="7686822" y="3483805"/>
          <a:ext cx="718038" cy="137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212480</xdr:colOff>
      <xdr:row>8</xdr:row>
      <xdr:rowOff>117231</xdr:rowOff>
    </xdr:from>
    <xdr:to>
      <xdr:col>11</xdr:col>
      <xdr:colOff>95250</xdr:colOff>
      <xdr:row>8</xdr:row>
      <xdr:rowOff>131885</xdr:rowOff>
    </xdr:to>
    <xdr:cxnSp macro="">
      <xdr:nvCxnSpPr>
        <xdr:cNvPr id="2" name="Straight Arrow Connector 3"/>
        <xdr:cNvCxnSpPr/>
      </xdr:nvCxnSpPr>
      <xdr:spPr>
        <a:xfrm flipV="1">
          <a:off x="6483740" y="3363351"/>
          <a:ext cx="362830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586740</xdr:colOff>
      <xdr:row>12</xdr:row>
      <xdr:rowOff>83820</xdr:rowOff>
    </xdr:from>
    <xdr:to>
      <xdr:col>18</xdr:col>
      <xdr:colOff>15240</xdr:colOff>
      <xdr:row>12</xdr:row>
      <xdr:rowOff>91441</xdr:rowOff>
    </xdr:to>
    <xdr:cxnSp macro="">
      <xdr:nvCxnSpPr>
        <xdr:cNvPr id="3" name="Straight Arrow Connector 3"/>
        <xdr:cNvCxnSpPr/>
      </xdr:nvCxnSpPr>
      <xdr:spPr>
        <a:xfrm flipV="1">
          <a:off x="5654040" y="4122420"/>
          <a:ext cx="3276600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4" name="กล่องข้อความ 35"/>
        <xdr:cNvSpPr txBox="1"/>
      </xdr:nvSpPr>
      <xdr:spPr>
        <a:xfrm>
          <a:off x="763582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219807</xdr:colOff>
      <xdr:row>30</xdr:row>
      <xdr:rowOff>161194</xdr:rowOff>
    </xdr:from>
    <xdr:ext cx="652096" cy="251736"/>
    <xdr:sp macro="" textlink="">
      <xdr:nvSpPr>
        <xdr:cNvPr id="6" name="กล่องข้อความ 35"/>
        <xdr:cNvSpPr txBox="1"/>
      </xdr:nvSpPr>
      <xdr:spPr>
        <a:xfrm>
          <a:off x="7679787" y="6180994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296593</xdr:colOff>
      <xdr:row>74</xdr:row>
      <xdr:rowOff>179363</xdr:rowOff>
    </xdr:from>
    <xdr:to>
      <xdr:col>7</xdr:col>
      <xdr:colOff>243254</xdr:colOff>
      <xdr:row>74</xdr:row>
      <xdr:rowOff>186690</xdr:rowOff>
    </xdr:to>
    <xdr:cxnSp macro="">
      <xdr:nvCxnSpPr>
        <xdr:cNvPr id="7" name="Straight Arrow Connector 3"/>
        <xdr:cNvCxnSpPr/>
      </xdr:nvCxnSpPr>
      <xdr:spPr>
        <a:xfrm>
          <a:off x="5973493" y="15297443"/>
          <a:ext cx="243841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253512</xdr:colOff>
      <xdr:row>79</xdr:row>
      <xdr:rowOff>29307</xdr:rowOff>
    </xdr:from>
    <xdr:to>
      <xdr:col>12</xdr:col>
      <xdr:colOff>249116</xdr:colOff>
      <xdr:row>79</xdr:row>
      <xdr:rowOff>29309</xdr:rowOff>
    </xdr:to>
    <xdr:cxnSp macro="">
      <xdr:nvCxnSpPr>
        <xdr:cNvPr id="8" name="Straight Arrow Connector 3"/>
        <xdr:cNvCxnSpPr/>
      </xdr:nvCxnSpPr>
      <xdr:spPr>
        <a:xfrm flipV="1">
          <a:off x="6753372" y="16473267"/>
          <a:ext cx="452804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80</xdr:row>
      <xdr:rowOff>182880</xdr:rowOff>
    </xdr:from>
    <xdr:to>
      <xdr:col>17</xdr:col>
      <xdr:colOff>291613</xdr:colOff>
      <xdr:row>80</xdr:row>
      <xdr:rowOff>183173</xdr:rowOff>
    </xdr:to>
    <xdr:cxnSp macro="">
      <xdr:nvCxnSpPr>
        <xdr:cNvPr id="10" name="Straight Arrow Connector 3"/>
        <xdr:cNvCxnSpPr/>
      </xdr:nvCxnSpPr>
      <xdr:spPr>
        <a:xfrm>
          <a:off x="8313420" y="16885920"/>
          <a:ext cx="588793" cy="29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234461</xdr:colOff>
      <xdr:row>61</xdr:row>
      <xdr:rowOff>73269</xdr:rowOff>
    </xdr:from>
    <xdr:ext cx="652096" cy="251736"/>
    <xdr:sp macro="" textlink="">
      <xdr:nvSpPr>
        <xdr:cNvPr id="11" name="กล่องข้อความ 35"/>
        <xdr:cNvSpPr txBox="1"/>
      </xdr:nvSpPr>
      <xdr:spPr>
        <a:xfrm>
          <a:off x="7694441" y="1225764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251460</xdr:colOff>
      <xdr:row>100</xdr:row>
      <xdr:rowOff>0</xdr:rowOff>
    </xdr:from>
    <xdr:to>
      <xdr:col>14</xdr:col>
      <xdr:colOff>38100</xdr:colOff>
      <xdr:row>100</xdr:row>
      <xdr:rowOff>15240</xdr:rowOff>
    </xdr:to>
    <xdr:cxnSp macro="">
      <xdr:nvCxnSpPr>
        <xdr:cNvPr id="12" name="Straight Arrow Connector 3"/>
        <xdr:cNvCxnSpPr/>
      </xdr:nvCxnSpPr>
      <xdr:spPr>
        <a:xfrm>
          <a:off x="7239000" y="20360640"/>
          <a:ext cx="57150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90</xdr:row>
      <xdr:rowOff>139212</xdr:rowOff>
    </xdr:from>
    <xdr:ext cx="652096" cy="251736"/>
    <xdr:sp macro="" textlink="">
      <xdr:nvSpPr>
        <xdr:cNvPr id="13" name="กล่องข้อความ 35"/>
        <xdr:cNvSpPr txBox="1"/>
      </xdr:nvSpPr>
      <xdr:spPr>
        <a:xfrm>
          <a:off x="7708508" y="1816813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58615</xdr:colOff>
      <xdr:row>16</xdr:row>
      <xdr:rowOff>0</xdr:rowOff>
    </xdr:from>
    <xdr:to>
      <xdr:col>17</xdr:col>
      <xdr:colOff>219808</xdr:colOff>
      <xdr:row>16</xdr:row>
      <xdr:rowOff>21981</xdr:rowOff>
    </xdr:to>
    <xdr:cxnSp macro="">
      <xdr:nvCxnSpPr>
        <xdr:cNvPr id="14" name="Straight Arrow Connector 3"/>
        <xdr:cNvCxnSpPr/>
      </xdr:nvCxnSpPr>
      <xdr:spPr>
        <a:xfrm flipV="1">
          <a:off x="5651695" y="4831080"/>
          <a:ext cx="2706273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58616</xdr:colOff>
      <xdr:row>38</xdr:row>
      <xdr:rowOff>190500</xdr:rowOff>
    </xdr:from>
    <xdr:to>
      <xdr:col>17</xdr:col>
      <xdr:colOff>219809</xdr:colOff>
      <xdr:row>38</xdr:row>
      <xdr:rowOff>212481</xdr:rowOff>
    </xdr:to>
    <xdr:cxnSp macro="">
      <xdr:nvCxnSpPr>
        <xdr:cNvPr id="15" name="Straight Arrow Connector 3"/>
        <xdr:cNvCxnSpPr/>
      </xdr:nvCxnSpPr>
      <xdr:spPr>
        <a:xfrm flipV="1">
          <a:off x="5651696" y="7978140"/>
          <a:ext cx="2706273" cy="2198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235341</xdr:colOff>
      <xdr:row>68</xdr:row>
      <xdr:rowOff>83820</xdr:rowOff>
    </xdr:from>
    <xdr:to>
      <xdr:col>12</xdr:col>
      <xdr:colOff>15240</xdr:colOff>
      <xdr:row>68</xdr:row>
      <xdr:rowOff>94957</xdr:rowOff>
    </xdr:to>
    <xdr:cxnSp macro="">
      <xdr:nvCxnSpPr>
        <xdr:cNvPr id="16" name="Straight Arrow Connector 3"/>
        <xdr:cNvCxnSpPr/>
      </xdr:nvCxnSpPr>
      <xdr:spPr>
        <a:xfrm flipV="1">
          <a:off x="6986661" y="14013180"/>
          <a:ext cx="298059" cy="1113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4396</xdr:colOff>
      <xdr:row>71</xdr:row>
      <xdr:rowOff>0</xdr:rowOff>
    </xdr:from>
    <xdr:to>
      <xdr:col>16</xdr:col>
      <xdr:colOff>7620</xdr:colOff>
      <xdr:row>71</xdr:row>
      <xdr:rowOff>9379</xdr:rowOff>
    </xdr:to>
    <xdr:cxnSp macro="">
      <xdr:nvCxnSpPr>
        <xdr:cNvPr id="17" name="Straight Arrow Connector 3"/>
        <xdr:cNvCxnSpPr/>
      </xdr:nvCxnSpPr>
      <xdr:spPr>
        <a:xfrm flipV="1">
          <a:off x="7776796" y="14523720"/>
          <a:ext cx="544244" cy="937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249116</xdr:colOff>
      <xdr:row>73</xdr:row>
      <xdr:rowOff>0</xdr:rowOff>
    </xdr:from>
    <xdr:to>
      <xdr:col>9</xdr:col>
      <xdr:colOff>43962</xdr:colOff>
      <xdr:row>73</xdr:row>
      <xdr:rowOff>1588</xdr:rowOff>
    </xdr:to>
    <xdr:cxnSp macro="">
      <xdr:nvCxnSpPr>
        <xdr:cNvPr id="18" name="Straight Arrow Connector 3"/>
        <xdr:cNvCxnSpPr/>
      </xdr:nvCxnSpPr>
      <xdr:spPr>
        <a:xfrm>
          <a:off x="6047936" y="15095220"/>
          <a:ext cx="267286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205740</xdr:colOff>
      <xdr:row>42</xdr:row>
      <xdr:rowOff>53340</xdr:rowOff>
    </xdr:from>
    <xdr:to>
      <xdr:col>8</xdr:col>
      <xdr:colOff>53340</xdr:colOff>
      <xdr:row>42</xdr:row>
      <xdr:rowOff>53340</xdr:rowOff>
    </xdr:to>
    <xdr:cxnSp macro="">
      <xdr:nvCxnSpPr>
        <xdr:cNvPr id="19" name="Straight Arrow Connector 3"/>
        <xdr:cNvCxnSpPr/>
      </xdr:nvCxnSpPr>
      <xdr:spPr>
        <a:xfrm>
          <a:off x="5882640" y="9136380"/>
          <a:ext cx="3886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236220</xdr:colOff>
      <xdr:row>44</xdr:row>
      <xdr:rowOff>53340</xdr:rowOff>
    </xdr:from>
    <xdr:to>
      <xdr:col>10</xdr:col>
      <xdr:colOff>22860</xdr:colOff>
      <xdr:row>44</xdr:row>
      <xdr:rowOff>60960</xdr:rowOff>
    </xdr:to>
    <xdr:cxnSp macro="">
      <xdr:nvCxnSpPr>
        <xdr:cNvPr id="20" name="Straight Arrow Connector 3"/>
        <xdr:cNvCxnSpPr/>
      </xdr:nvCxnSpPr>
      <xdr:spPr>
        <a:xfrm>
          <a:off x="6454140" y="9532620"/>
          <a:ext cx="32004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213360</xdr:colOff>
      <xdr:row>46</xdr:row>
      <xdr:rowOff>76200</xdr:rowOff>
    </xdr:from>
    <xdr:to>
      <xdr:col>9</xdr:col>
      <xdr:colOff>38100</xdr:colOff>
      <xdr:row>46</xdr:row>
      <xdr:rowOff>83820</xdr:rowOff>
    </xdr:to>
    <xdr:cxnSp macro="">
      <xdr:nvCxnSpPr>
        <xdr:cNvPr id="21" name="Straight Arrow Connector 3"/>
        <xdr:cNvCxnSpPr/>
      </xdr:nvCxnSpPr>
      <xdr:spPr>
        <a:xfrm flipV="1">
          <a:off x="6187440" y="9951720"/>
          <a:ext cx="34290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266113</xdr:colOff>
      <xdr:row>77</xdr:row>
      <xdr:rowOff>19343</xdr:rowOff>
    </xdr:from>
    <xdr:to>
      <xdr:col>12</xdr:col>
      <xdr:colOff>228014</xdr:colOff>
      <xdr:row>77</xdr:row>
      <xdr:rowOff>26670</xdr:rowOff>
    </xdr:to>
    <xdr:cxnSp macro="">
      <xdr:nvCxnSpPr>
        <xdr:cNvPr id="22" name="Straight Arrow Connector 3"/>
        <xdr:cNvCxnSpPr/>
      </xdr:nvCxnSpPr>
      <xdr:spPr>
        <a:xfrm>
          <a:off x="7253653" y="15137423"/>
          <a:ext cx="243841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104</xdr:row>
      <xdr:rowOff>160020</xdr:rowOff>
    </xdr:from>
    <xdr:to>
      <xdr:col>11</xdr:col>
      <xdr:colOff>68580</xdr:colOff>
      <xdr:row>104</xdr:row>
      <xdr:rowOff>167640</xdr:rowOff>
    </xdr:to>
    <xdr:cxnSp macro="">
      <xdr:nvCxnSpPr>
        <xdr:cNvPr id="23" name="Straight Arrow Connector 3"/>
        <xdr:cNvCxnSpPr/>
      </xdr:nvCxnSpPr>
      <xdr:spPr>
        <a:xfrm>
          <a:off x="6492240" y="20718780"/>
          <a:ext cx="56388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571500</xdr:colOff>
      <xdr:row>83</xdr:row>
      <xdr:rowOff>0</xdr:rowOff>
    </xdr:from>
    <xdr:to>
      <xdr:col>7</xdr:col>
      <xdr:colOff>53340</xdr:colOff>
      <xdr:row>83</xdr:row>
      <xdr:rowOff>7620</xdr:rowOff>
    </xdr:to>
    <xdr:cxnSp macro="">
      <xdr:nvCxnSpPr>
        <xdr:cNvPr id="35" name="Straight Arrow Connector 3"/>
        <xdr:cNvCxnSpPr/>
      </xdr:nvCxnSpPr>
      <xdr:spPr>
        <a:xfrm>
          <a:off x="5638800" y="17297400"/>
          <a:ext cx="38862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213360</xdr:colOff>
      <xdr:row>49</xdr:row>
      <xdr:rowOff>68580</xdr:rowOff>
    </xdr:from>
    <xdr:to>
      <xdr:col>9</xdr:col>
      <xdr:colOff>251460</xdr:colOff>
      <xdr:row>49</xdr:row>
      <xdr:rowOff>83820</xdr:rowOff>
    </xdr:to>
    <xdr:cxnSp macro="">
      <xdr:nvCxnSpPr>
        <xdr:cNvPr id="24" name="Straight Arrow Connector 3"/>
        <xdr:cNvCxnSpPr/>
      </xdr:nvCxnSpPr>
      <xdr:spPr>
        <a:xfrm flipV="1">
          <a:off x="6187440" y="9944100"/>
          <a:ext cx="55626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12</xdr:row>
      <xdr:rowOff>182880</xdr:rowOff>
    </xdr:from>
    <xdr:to>
      <xdr:col>12</xdr:col>
      <xdr:colOff>68580</xdr:colOff>
      <xdr:row>12</xdr:row>
      <xdr:rowOff>182880</xdr:rowOff>
    </xdr:to>
    <xdr:cxnSp macro="">
      <xdr:nvCxnSpPr>
        <xdr:cNvPr id="2" name="Straight Arrow Connector 3"/>
        <xdr:cNvCxnSpPr/>
      </xdr:nvCxnSpPr>
      <xdr:spPr>
        <a:xfrm>
          <a:off x="7162800" y="2651760"/>
          <a:ext cx="2971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219807</xdr:colOff>
      <xdr:row>0</xdr:row>
      <xdr:rowOff>0</xdr:rowOff>
    </xdr:from>
    <xdr:ext cx="652096" cy="251736"/>
    <xdr:sp macro="" textlink="">
      <xdr:nvSpPr>
        <xdr:cNvPr id="3" name="กล่องข้อความ 35"/>
        <xdr:cNvSpPr txBox="1"/>
      </xdr:nvSpPr>
      <xdr:spPr>
        <a:xfrm>
          <a:off x="7679787" y="2398776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248237</xdr:colOff>
      <xdr:row>15</xdr:row>
      <xdr:rowOff>7620</xdr:rowOff>
    </xdr:from>
    <xdr:to>
      <xdr:col>13</xdr:col>
      <xdr:colOff>30480</xdr:colOff>
      <xdr:row>15</xdr:row>
      <xdr:rowOff>14363</xdr:rowOff>
    </xdr:to>
    <xdr:cxnSp macro="">
      <xdr:nvCxnSpPr>
        <xdr:cNvPr id="5" name="Straight Arrow Connector 3"/>
        <xdr:cNvCxnSpPr/>
      </xdr:nvCxnSpPr>
      <xdr:spPr>
        <a:xfrm flipV="1">
          <a:off x="6870017" y="3070860"/>
          <a:ext cx="803323" cy="674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209697</xdr:colOff>
      <xdr:row>17</xdr:row>
      <xdr:rowOff>21399</xdr:rowOff>
    </xdr:from>
    <xdr:to>
      <xdr:col>16</xdr:col>
      <xdr:colOff>68580</xdr:colOff>
      <xdr:row>17</xdr:row>
      <xdr:rowOff>22860</xdr:rowOff>
    </xdr:to>
    <xdr:cxnSp macro="">
      <xdr:nvCxnSpPr>
        <xdr:cNvPr id="6" name="Straight Arrow Connector 3"/>
        <xdr:cNvCxnSpPr/>
      </xdr:nvCxnSpPr>
      <xdr:spPr>
        <a:xfrm>
          <a:off x="7852557" y="3480879"/>
          <a:ext cx="697083" cy="146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222738</xdr:colOff>
      <xdr:row>19</xdr:row>
      <xdr:rowOff>22860</xdr:rowOff>
    </xdr:from>
    <xdr:to>
      <xdr:col>13</xdr:col>
      <xdr:colOff>0</xdr:colOff>
      <xdr:row>19</xdr:row>
      <xdr:rowOff>27551</xdr:rowOff>
    </xdr:to>
    <xdr:cxnSp macro="">
      <xdr:nvCxnSpPr>
        <xdr:cNvPr id="7" name="Straight Arrow Connector 3"/>
        <xdr:cNvCxnSpPr/>
      </xdr:nvCxnSpPr>
      <xdr:spPr>
        <a:xfrm flipV="1">
          <a:off x="7385538" y="3878580"/>
          <a:ext cx="257322" cy="469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232264</xdr:colOff>
      <xdr:row>21</xdr:row>
      <xdr:rowOff>14654</xdr:rowOff>
    </xdr:from>
    <xdr:to>
      <xdr:col>15</xdr:col>
      <xdr:colOff>36634</xdr:colOff>
      <xdr:row>21</xdr:row>
      <xdr:rowOff>14656</xdr:rowOff>
    </xdr:to>
    <xdr:cxnSp macro="">
      <xdr:nvCxnSpPr>
        <xdr:cNvPr id="8" name="Straight Arrow Connector 3"/>
        <xdr:cNvCxnSpPr/>
      </xdr:nvCxnSpPr>
      <xdr:spPr>
        <a:xfrm flipV="1">
          <a:off x="7440784" y="28848734"/>
          <a:ext cx="30729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243840</xdr:colOff>
      <xdr:row>8</xdr:row>
      <xdr:rowOff>22860</xdr:rowOff>
    </xdr:from>
    <xdr:to>
      <xdr:col>10</xdr:col>
      <xdr:colOff>15240</xdr:colOff>
      <xdr:row>8</xdr:row>
      <xdr:rowOff>22860</xdr:rowOff>
    </xdr:to>
    <xdr:cxnSp macro="">
      <xdr:nvCxnSpPr>
        <xdr:cNvPr id="9" name="Straight Arrow Connector 3"/>
        <xdr:cNvCxnSpPr/>
      </xdr:nvCxnSpPr>
      <xdr:spPr>
        <a:xfrm>
          <a:off x="6614160" y="1699260"/>
          <a:ext cx="2743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7326</xdr:colOff>
      <xdr:row>60</xdr:row>
      <xdr:rowOff>102575</xdr:rowOff>
    </xdr:from>
    <xdr:ext cx="652096" cy="251736"/>
    <xdr:sp macro="" textlink="">
      <xdr:nvSpPr>
        <xdr:cNvPr id="10" name="กล่องข้อความ 37"/>
        <xdr:cNvSpPr txBox="1"/>
      </xdr:nvSpPr>
      <xdr:spPr>
        <a:xfrm>
          <a:off x="7718766" y="3616041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36634</xdr:colOff>
      <xdr:row>40</xdr:row>
      <xdr:rowOff>168519</xdr:rowOff>
    </xdr:from>
    <xdr:to>
      <xdr:col>18</xdr:col>
      <xdr:colOff>21981</xdr:colOff>
      <xdr:row>40</xdr:row>
      <xdr:rowOff>175846</xdr:rowOff>
    </xdr:to>
    <xdr:cxnSp macro="">
      <xdr:nvCxnSpPr>
        <xdr:cNvPr id="11" name="Straight Arrow Connector 3"/>
        <xdr:cNvCxnSpPr/>
      </xdr:nvCxnSpPr>
      <xdr:spPr>
        <a:xfrm flipV="1">
          <a:off x="6307894" y="32263959"/>
          <a:ext cx="2080847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51288</xdr:colOff>
      <xdr:row>42</xdr:row>
      <xdr:rowOff>183173</xdr:rowOff>
    </xdr:from>
    <xdr:to>
      <xdr:col>17</xdr:col>
      <xdr:colOff>183173</xdr:colOff>
      <xdr:row>42</xdr:row>
      <xdr:rowOff>190499</xdr:rowOff>
    </xdr:to>
    <xdr:cxnSp macro="">
      <xdr:nvCxnSpPr>
        <xdr:cNvPr id="12" name="Straight Arrow Connector 3"/>
        <xdr:cNvCxnSpPr/>
      </xdr:nvCxnSpPr>
      <xdr:spPr>
        <a:xfrm>
          <a:off x="6322548" y="32674853"/>
          <a:ext cx="1998785" cy="73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43962</xdr:colOff>
      <xdr:row>30</xdr:row>
      <xdr:rowOff>87923</xdr:rowOff>
    </xdr:from>
    <xdr:ext cx="652096" cy="251736"/>
    <xdr:sp macro="" textlink="">
      <xdr:nvSpPr>
        <xdr:cNvPr id="13" name="กล่องข้อความ 35"/>
        <xdr:cNvSpPr txBox="1"/>
      </xdr:nvSpPr>
      <xdr:spPr>
        <a:xfrm>
          <a:off x="7755402" y="3011072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51288</xdr:colOff>
      <xdr:row>44</xdr:row>
      <xdr:rowOff>190500</xdr:rowOff>
    </xdr:from>
    <xdr:to>
      <xdr:col>18</xdr:col>
      <xdr:colOff>58616</xdr:colOff>
      <xdr:row>45</xdr:row>
      <xdr:rowOff>36634</xdr:rowOff>
    </xdr:to>
    <xdr:cxnSp macro="">
      <xdr:nvCxnSpPr>
        <xdr:cNvPr id="14" name="Straight Arrow Connector 3"/>
        <xdr:cNvCxnSpPr/>
      </xdr:nvCxnSpPr>
      <xdr:spPr>
        <a:xfrm>
          <a:off x="6322548" y="33078420"/>
          <a:ext cx="2102828" cy="442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46</xdr:row>
      <xdr:rowOff>175846</xdr:rowOff>
    </xdr:from>
    <xdr:to>
      <xdr:col>18</xdr:col>
      <xdr:colOff>0</xdr:colOff>
      <xdr:row>46</xdr:row>
      <xdr:rowOff>190500</xdr:rowOff>
    </xdr:to>
    <xdr:cxnSp macro="">
      <xdr:nvCxnSpPr>
        <xdr:cNvPr id="15" name="Straight Arrow Connector 3"/>
        <xdr:cNvCxnSpPr/>
      </xdr:nvCxnSpPr>
      <xdr:spPr>
        <a:xfrm>
          <a:off x="6307894" y="33460006"/>
          <a:ext cx="205886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36634</xdr:colOff>
      <xdr:row>49</xdr:row>
      <xdr:rowOff>7326</xdr:rowOff>
    </xdr:from>
    <xdr:to>
      <xdr:col>18</xdr:col>
      <xdr:colOff>29308</xdr:colOff>
      <xdr:row>49</xdr:row>
      <xdr:rowOff>36634</xdr:rowOff>
    </xdr:to>
    <xdr:cxnSp macro="">
      <xdr:nvCxnSpPr>
        <xdr:cNvPr id="16" name="Straight Arrow Connector 3"/>
        <xdr:cNvCxnSpPr/>
      </xdr:nvCxnSpPr>
      <xdr:spPr>
        <a:xfrm>
          <a:off x="6307894" y="33885846"/>
          <a:ext cx="2088174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21981</xdr:colOff>
      <xdr:row>51</xdr:row>
      <xdr:rowOff>0</xdr:rowOff>
    </xdr:from>
    <xdr:to>
      <xdr:col>17</xdr:col>
      <xdr:colOff>227134</xdr:colOff>
      <xdr:row>51</xdr:row>
      <xdr:rowOff>14654</xdr:rowOff>
    </xdr:to>
    <xdr:cxnSp macro="">
      <xdr:nvCxnSpPr>
        <xdr:cNvPr id="17" name="Straight Arrow Connector 3"/>
        <xdr:cNvCxnSpPr/>
      </xdr:nvCxnSpPr>
      <xdr:spPr>
        <a:xfrm>
          <a:off x="6293241" y="34274760"/>
          <a:ext cx="207205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52</xdr:row>
      <xdr:rowOff>146539</xdr:rowOff>
    </xdr:from>
    <xdr:to>
      <xdr:col>18</xdr:col>
      <xdr:colOff>0</xdr:colOff>
      <xdr:row>52</xdr:row>
      <xdr:rowOff>161193</xdr:rowOff>
    </xdr:to>
    <xdr:cxnSp macro="">
      <xdr:nvCxnSpPr>
        <xdr:cNvPr id="18" name="Straight Arrow Connector 3"/>
        <xdr:cNvCxnSpPr/>
      </xdr:nvCxnSpPr>
      <xdr:spPr>
        <a:xfrm>
          <a:off x="6300568" y="34619419"/>
          <a:ext cx="2066192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10</xdr:row>
      <xdr:rowOff>106681</xdr:rowOff>
    </xdr:from>
    <xdr:to>
      <xdr:col>17</xdr:col>
      <xdr:colOff>198120</xdr:colOff>
      <xdr:row>10</xdr:row>
      <xdr:rowOff>114300</xdr:rowOff>
    </xdr:to>
    <xdr:cxnSp macro="">
      <xdr:nvCxnSpPr>
        <xdr:cNvPr id="24" name="Straight Arrow Connector 3"/>
        <xdr:cNvCxnSpPr/>
      </xdr:nvCxnSpPr>
      <xdr:spPr>
        <a:xfrm>
          <a:off x="5783580" y="2179321"/>
          <a:ext cx="3154680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218342</xdr:colOff>
      <xdr:row>23</xdr:row>
      <xdr:rowOff>124851</xdr:rowOff>
    </xdr:from>
    <xdr:to>
      <xdr:col>10</xdr:col>
      <xdr:colOff>67115</xdr:colOff>
      <xdr:row>23</xdr:row>
      <xdr:rowOff>139505</xdr:rowOff>
    </xdr:to>
    <xdr:cxnSp macro="">
      <xdr:nvCxnSpPr>
        <xdr:cNvPr id="25" name="Straight Arrow Connector 3"/>
        <xdr:cNvCxnSpPr/>
      </xdr:nvCxnSpPr>
      <xdr:spPr>
        <a:xfrm>
          <a:off x="6588662" y="4773051"/>
          <a:ext cx="35169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38</xdr:row>
      <xdr:rowOff>161193</xdr:rowOff>
    </xdr:from>
    <xdr:to>
      <xdr:col>17</xdr:col>
      <xdr:colOff>234461</xdr:colOff>
      <xdr:row>38</xdr:row>
      <xdr:rowOff>162781</xdr:rowOff>
    </xdr:to>
    <xdr:cxnSp macro="">
      <xdr:nvCxnSpPr>
        <xdr:cNvPr id="27" name="Straight Arrow Connector 3"/>
        <xdr:cNvCxnSpPr/>
      </xdr:nvCxnSpPr>
      <xdr:spPr>
        <a:xfrm>
          <a:off x="6300568" y="31860393"/>
          <a:ext cx="2064433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54</xdr:row>
      <xdr:rowOff>161192</xdr:rowOff>
    </xdr:from>
    <xdr:to>
      <xdr:col>17</xdr:col>
      <xdr:colOff>227135</xdr:colOff>
      <xdr:row>54</xdr:row>
      <xdr:rowOff>190500</xdr:rowOff>
    </xdr:to>
    <xdr:cxnSp macro="">
      <xdr:nvCxnSpPr>
        <xdr:cNvPr id="28" name="Straight Arrow Connector 3"/>
        <xdr:cNvCxnSpPr/>
      </xdr:nvCxnSpPr>
      <xdr:spPr>
        <a:xfrm>
          <a:off x="6300568" y="35030312"/>
          <a:ext cx="206472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102576</xdr:colOff>
      <xdr:row>69</xdr:row>
      <xdr:rowOff>0</xdr:rowOff>
    </xdr:from>
    <xdr:to>
      <xdr:col>17</xdr:col>
      <xdr:colOff>212480</xdr:colOff>
      <xdr:row>69</xdr:row>
      <xdr:rowOff>7327</xdr:rowOff>
    </xdr:to>
    <xdr:cxnSp macro="">
      <xdr:nvCxnSpPr>
        <xdr:cNvPr id="29" name="Straight Arrow Connector 3"/>
        <xdr:cNvCxnSpPr/>
      </xdr:nvCxnSpPr>
      <xdr:spPr>
        <a:xfrm>
          <a:off x="6373836" y="37932360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139211</xdr:colOff>
      <xdr:row>71</xdr:row>
      <xdr:rowOff>80597</xdr:rowOff>
    </xdr:from>
    <xdr:to>
      <xdr:col>17</xdr:col>
      <xdr:colOff>249115</xdr:colOff>
      <xdr:row>71</xdr:row>
      <xdr:rowOff>87924</xdr:rowOff>
    </xdr:to>
    <xdr:cxnSp macro="">
      <xdr:nvCxnSpPr>
        <xdr:cNvPr id="30" name="Straight Arrow Connector 3"/>
        <xdr:cNvCxnSpPr/>
      </xdr:nvCxnSpPr>
      <xdr:spPr>
        <a:xfrm>
          <a:off x="6410471" y="38409197"/>
          <a:ext cx="195394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65942</xdr:colOff>
      <xdr:row>81</xdr:row>
      <xdr:rowOff>109904</xdr:rowOff>
    </xdr:from>
    <xdr:to>
      <xdr:col>17</xdr:col>
      <xdr:colOff>175846</xdr:colOff>
      <xdr:row>81</xdr:row>
      <xdr:rowOff>117231</xdr:rowOff>
    </xdr:to>
    <xdr:cxnSp macro="">
      <xdr:nvCxnSpPr>
        <xdr:cNvPr id="31" name="Straight Arrow Connector 3"/>
        <xdr:cNvCxnSpPr/>
      </xdr:nvCxnSpPr>
      <xdr:spPr>
        <a:xfrm>
          <a:off x="6337202" y="40617824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73269</xdr:colOff>
      <xdr:row>84</xdr:row>
      <xdr:rowOff>117231</xdr:rowOff>
    </xdr:from>
    <xdr:to>
      <xdr:col>17</xdr:col>
      <xdr:colOff>183173</xdr:colOff>
      <xdr:row>84</xdr:row>
      <xdr:rowOff>124558</xdr:rowOff>
    </xdr:to>
    <xdr:cxnSp macro="">
      <xdr:nvCxnSpPr>
        <xdr:cNvPr id="32" name="Straight Arrow Connector 3"/>
        <xdr:cNvCxnSpPr/>
      </xdr:nvCxnSpPr>
      <xdr:spPr>
        <a:xfrm>
          <a:off x="6344529" y="41219511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102577</xdr:colOff>
      <xdr:row>83</xdr:row>
      <xdr:rowOff>36634</xdr:rowOff>
    </xdr:from>
    <xdr:to>
      <xdr:col>17</xdr:col>
      <xdr:colOff>212481</xdr:colOff>
      <xdr:row>83</xdr:row>
      <xdr:rowOff>43961</xdr:rowOff>
    </xdr:to>
    <xdr:cxnSp macro="">
      <xdr:nvCxnSpPr>
        <xdr:cNvPr id="33" name="Straight Arrow Connector 3"/>
        <xdr:cNvCxnSpPr/>
      </xdr:nvCxnSpPr>
      <xdr:spPr>
        <a:xfrm>
          <a:off x="6373837" y="40940794"/>
          <a:ext cx="197680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124557</xdr:colOff>
      <xdr:row>79</xdr:row>
      <xdr:rowOff>7327</xdr:rowOff>
    </xdr:from>
    <xdr:to>
      <xdr:col>17</xdr:col>
      <xdr:colOff>234461</xdr:colOff>
      <xdr:row>79</xdr:row>
      <xdr:rowOff>7327</xdr:rowOff>
    </xdr:to>
    <xdr:cxnSp macro="">
      <xdr:nvCxnSpPr>
        <xdr:cNvPr id="34" name="Straight Arrow Connector 3"/>
        <xdr:cNvCxnSpPr/>
      </xdr:nvCxnSpPr>
      <xdr:spPr>
        <a:xfrm>
          <a:off x="6395817" y="40119007"/>
          <a:ext cx="1969184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153866</xdr:colOff>
      <xdr:row>76</xdr:row>
      <xdr:rowOff>43961</xdr:rowOff>
    </xdr:from>
    <xdr:to>
      <xdr:col>18</xdr:col>
      <xdr:colOff>7328</xdr:colOff>
      <xdr:row>76</xdr:row>
      <xdr:rowOff>51288</xdr:rowOff>
    </xdr:to>
    <xdr:cxnSp macro="">
      <xdr:nvCxnSpPr>
        <xdr:cNvPr id="35" name="Straight Arrow Connector 3"/>
        <xdr:cNvCxnSpPr/>
      </xdr:nvCxnSpPr>
      <xdr:spPr>
        <a:xfrm>
          <a:off x="6425126" y="39561281"/>
          <a:ext cx="1948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175846</xdr:colOff>
      <xdr:row>73</xdr:row>
      <xdr:rowOff>73269</xdr:rowOff>
    </xdr:from>
    <xdr:to>
      <xdr:col>18</xdr:col>
      <xdr:colOff>29308</xdr:colOff>
      <xdr:row>73</xdr:row>
      <xdr:rowOff>80596</xdr:rowOff>
    </xdr:to>
    <xdr:cxnSp macro="">
      <xdr:nvCxnSpPr>
        <xdr:cNvPr id="36" name="Straight Arrow Connector 3"/>
        <xdr:cNvCxnSpPr/>
      </xdr:nvCxnSpPr>
      <xdr:spPr>
        <a:xfrm>
          <a:off x="6447106" y="38996229"/>
          <a:ext cx="1948962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29308</xdr:colOff>
      <xdr:row>56</xdr:row>
      <xdr:rowOff>161192</xdr:rowOff>
    </xdr:from>
    <xdr:to>
      <xdr:col>17</xdr:col>
      <xdr:colOff>227135</xdr:colOff>
      <xdr:row>56</xdr:row>
      <xdr:rowOff>190500</xdr:rowOff>
    </xdr:to>
    <xdr:cxnSp macro="">
      <xdr:nvCxnSpPr>
        <xdr:cNvPr id="75" name="Straight Arrow Connector 3"/>
        <xdr:cNvCxnSpPr/>
      </xdr:nvCxnSpPr>
      <xdr:spPr>
        <a:xfrm>
          <a:off x="6651088" y="11042552"/>
          <a:ext cx="2316187" cy="293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207498</xdr:colOff>
      <xdr:row>25</xdr:row>
      <xdr:rowOff>179951</xdr:rowOff>
    </xdr:from>
    <xdr:to>
      <xdr:col>10</xdr:col>
      <xdr:colOff>45720</xdr:colOff>
      <xdr:row>26</xdr:row>
      <xdr:rowOff>7620</xdr:rowOff>
    </xdr:to>
    <xdr:cxnSp macro="">
      <xdr:nvCxnSpPr>
        <xdr:cNvPr id="37" name="Straight Arrow Connector 3"/>
        <xdr:cNvCxnSpPr/>
      </xdr:nvCxnSpPr>
      <xdr:spPr>
        <a:xfrm>
          <a:off x="6577818" y="5224391"/>
          <a:ext cx="341142" cy="2578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</xdr:colOff>
      <xdr:row>12</xdr:row>
      <xdr:rowOff>106680</xdr:rowOff>
    </xdr:from>
    <xdr:to>
      <xdr:col>17</xdr:col>
      <xdr:colOff>312420</xdr:colOff>
      <xdr:row>12</xdr:row>
      <xdr:rowOff>114300</xdr:rowOff>
    </xdr:to>
    <xdr:cxnSp macro="">
      <xdr:nvCxnSpPr>
        <xdr:cNvPr id="2" name="Straight Arrow Connector 3"/>
        <xdr:cNvCxnSpPr/>
      </xdr:nvCxnSpPr>
      <xdr:spPr>
        <a:xfrm flipV="1">
          <a:off x="6156960" y="3169920"/>
          <a:ext cx="272796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29310</xdr:colOff>
      <xdr:row>15</xdr:row>
      <xdr:rowOff>80600</xdr:rowOff>
    </xdr:from>
    <xdr:to>
      <xdr:col>17</xdr:col>
      <xdr:colOff>304800</xdr:colOff>
      <xdr:row>15</xdr:row>
      <xdr:rowOff>83820</xdr:rowOff>
    </xdr:to>
    <xdr:cxnSp macro="">
      <xdr:nvCxnSpPr>
        <xdr:cNvPr id="3" name="Straight Arrow Connector 3"/>
        <xdr:cNvCxnSpPr/>
      </xdr:nvCxnSpPr>
      <xdr:spPr>
        <a:xfrm>
          <a:off x="6171030" y="3738200"/>
          <a:ext cx="2706270" cy="32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14947</xdr:colOff>
      <xdr:row>17</xdr:row>
      <xdr:rowOff>92028</xdr:rowOff>
    </xdr:from>
    <xdr:to>
      <xdr:col>17</xdr:col>
      <xdr:colOff>304800</xdr:colOff>
      <xdr:row>17</xdr:row>
      <xdr:rowOff>114300</xdr:rowOff>
    </xdr:to>
    <xdr:cxnSp macro="">
      <xdr:nvCxnSpPr>
        <xdr:cNvPr id="4" name="Straight Arrow Connector 3"/>
        <xdr:cNvCxnSpPr/>
      </xdr:nvCxnSpPr>
      <xdr:spPr>
        <a:xfrm>
          <a:off x="5859487" y="4145868"/>
          <a:ext cx="3017813" cy="2227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29308</xdr:colOff>
      <xdr:row>20</xdr:row>
      <xdr:rowOff>115034</xdr:rowOff>
    </xdr:from>
    <xdr:to>
      <xdr:col>9</xdr:col>
      <xdr:colOff>36634</xdr:colOff>
      <xdr:row>20</xdr:row>
      <xdr:rowOff>124558</xdr:rowOff>
    </xdr:to>
    <xdr:cxnSp macro="">
      <xdr:nvCxnSpPr>
        <xdr:cNvPr id="6" name="Straight Arrow Connector 3"/>
        <xdr:cNvCxnSpPr/>
      </xdr:nvCxnSpPr>
      <xdr:spPr>
        <a:xfrm>
          <a:off x="5850988" y="76962734"/>
          <a:ext cx="456906" cy="952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281352</xdr:colOff>
      <xdr:row>23</xdr:row>
      <xdr:rowOff>76200</xdr:rowOff>
    </xdr:from>
    <xdr:to>
      <xdr:col>17</xdr:col>
      <xdr:colOff>281940</xdr:colOff>
      <xdr:row>23</xdr:row>
      <xdr:rowOff>99794</xdr:rowOff>
    </xdr:to>
    <xdr:cxnSp macro="">
      <xdr:nvCxnSpPr>
        <xdr:cNvPr id="7" name="Straight Arrow Connector 3"/>
        <xdr:cNvCxnSpPr/>
      </xdr:nvCxnSpPr>
      <xdr:spPr>
        <a:xfrm flipV="1">
          <a:off x="5821092" y="5120640"/>
          <a:ext cx="3033348" cy="2359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42</xdr:row>
      <xdr:rowOff>91440</xdr:rowOff>
    </xdr:from>
    <xdr:to>
      <xdr:col>17</xdr:col>
      <xdr:colOff>281940</xdr:colOff>
      <xdr:row>42</xdr:row>
      <xdr:rowOff>91440</xdr:rowOff>
    </xdr:to>
    <xdr:cxnSp macro="">
      <xdr:nvCxnSpPr>
        <xdr:cNvPr id="8" name="Straight Arrow Connector 3"/>
        <xdr:cNvCxnSpPr/>
      </xdr:nvCxnSpPr>
      <xdr:spPr>
        <a:xfrm>
          <a:off x="5852160" y="8595360"/>
          <a:ext cx="30022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223032</xdr:colOff>
      <xdr:row>50</xdr:row>
      <xdr:rowOff>106680</xdr:rowOff>
    </xdr:from>
    <xdr:to>
      <xdr:col>18</xdr:col>
      <xdr:colOff>22860</xdr:colOff>
      <xdr:row>50</xdr:row>
      <xdr:rowOff>110200</xdr:rowOff>
    </xdr:to>
    <xdr:cxnSp macro="">
      <xdr:nvCxnSpPr>
        <xdr:cNvPr id="9" name="Straight Arrow Connector 3"/>
        <xdr:cNvCxnSpPr/>
      </xdr:nvCxnSpPr>
      <xdr:spPr>
        <a:xfrm flipV="1">
          <a:off x="6364752" y="10195560"/>
          <a:ext cx="2550648" cy="35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</xdr:colOff>
      <xdr:row>47</xdr:row>
      <xdr:rowOff>190500</xdr:rowOff>
    </xdr:from>
    <xdr:to>
      <xdr:col>17</xdr:col>
      <xdr:colOff>297180</xdr:colOff>
      <xdr:row>47</xdr:row>
      <xdr:rowOff>190500</xdr:rowOff>
    </xdr:to>
    <xdr:cxnSp macro="">
      <xdr:nvCxnSpPr>
        <xdr:cNvPr id="10" name="Straight Arrow Connector 3"/>
        <xdr:cNvCxnSpPr/>
      </xdr:nvCxnSpPr>
      <xdr:spPr>
        <a:xfrm>
          <a:off x="5859780" y="9685020"/>
          <a:ext cx="30099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288973</xdr:colOff>
      <xdr:row>53</xdr:row>
      <xdr:rowOff>106680</xdr:rowOff>
    </xdr:from>
    <xdr:to>
      <xdr:col>17</xdr:col>
      <xdr:colOff>304800</xdr:colOff>
      <xdr:row>53</xdr:row>
      <xdr:rowOff>116352</xdr:rowOff>
    </xdr:to>
    <xdr:cxnSp macro="">
      <xdr:nvCxnSpPr>
        <xdr:cNvPr id="11" name="Straight Arrow Connector 3"/>
        <xdr:cNvCxnSpPr/>
      </xdr:nvCxnSpPr>
      <xdr:spPr>
        <a:xfrm flipV="1">
          <a:off x="6133513" y="10789920"/>
          <a:ext cx="2743787" cy="967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39</xdr:row>
      <xdr:rowOff>91440</xdr:rowOff>
    </xdr:from>
    <xdr:to>
      <xdr:col>18</xdr:col>
      <xdr:colOff>22860</xdr:colOff>
      <xdr:row>39</xdr:row>
      <xdr:rowOff>106680</xdr:rowOff>
    </xdr:to>
    <xdr:cxnSp macro="">
      <xdr:nvCxnSpPr>
        <xdr:cNvPr id="12" name="Straight Arrow Connector 3"/>
        <xdr:cNvCxnSpPr/>
      </xdr:nvCxnSpPr>
      <xdr:spPr>
        <a:xfrm flipV="1">
          <a:off x="6179820" y="8001000"/>
          <a:ext cx="273558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</xdr:colOff>
      <xdr:row>45</xdr:row>
      <xdr:rowOff>53340</xdr:rowOff>
    </xdr:from>
    <xdr:to>
      <xdr:col>17</xdr:col>
      <xdr:colOff>297180</xdr:colOff>
      <xdr:row>45</xdr:row>
      <xdr:rowOff>60961</xdr:rowOff>
    </xdr:to>
    <xdr:cxnSp macro="">
      <xdr:nvCxnSpPr>
        <xdr:cNvPr id="13" name="Straight Arrow Connector 3"/>
        <xdr:cNvCxnSpPr/>
      </xdr:nvCxnSpPr>
      <xdr:spPr>
        <a:xfrm flipV="1">
          <a:off x="6172200" y="9151620"/>
          <a:ext cx="2697480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20223</xdr:colOff>
      <xdr:row>9</xdr:row>
      <xdr:rowOff>91440</xdr:rowOff>
    </xdr:from>
    <xdr:to>
      <xdr:col>17</xdr:col>
      <xdr:colOff>297180</xdr:colOff>
      <xdr:row>9</xdr:row>
      <xdr:rowOff>109906</xdr:rowOff>
    </xdr:to>
    <xdr:cxnSp macro="">
      <xdr:nvCxnSpPr>
        <xdr:cNvPr id="15" name="Straight Arrow Connector 3"/>
        <xdr:cNvCxnSpPr/>
      </xdr:nvCxnSpPr>
      <xdr:spPr>
        <a:xfrm flipV="1">
          <a:off x="6161943" y="2560320"/>
          <a:ext cx="2707737" cy="1846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</xdr:colOff>
      <xdr:row>69</xdr:row>
      <xdr:rowOff>114300</xdr:rowOff>
    </xdr:from>
    <xdr:to>
      <xdr:col>17</xdr:col>
      <xdr:colOff>259080</xdr:colOff>
      <xdr:row>69</xdr:row>
      <xdr:rowOff>137160</xdr:rowOff>
    </xdr:to>
    <xdr:cxnSp macro="">
      <xdr:nvCxnSpPr>
        <xdr:cNvPr id="16" name="Straight Arrow Connector 3"/>
        <xdr:cNvCxnSpPr/>
      </xdr:nvCxnSpPr>
      <xdr:spPr>
        <a:xfrm>
          <a:off x="6172200" y="14058900"/>
          <a:ext cx="2659380" cy="228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273733</xdr:colOff>
      <xdr:row>56</xdr:row>
      <xdr:rowOff>93492</xdr:rowOff>
    </xdr:from>
    <xdr:to>
      <xdr:col>17</xdr:col>
      <xdr:colOff>289560</xdr:colOff>
      <xdr:row>56</xdr:row>
      <xdr:rowOff>99060</xdr:rowOff>
    </xdr:to>
    <xdr:cxnSp macro="">
      <xdr:nvCxnSpPr>
        <xdr:cNvPr id="22" name="Straight Arrow Connector 3"/>
        <xdr:cNvCxnSpPr/>
      </xdr:nvCxnSpPr>
      <xdr:spPr>
        <a:xfrm>
          <a:off x="5813473" y="11371092"/>
          <a:ext cx="3048587" cy="55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266112</xdr:colOff>
      <xdr:row>25</xdr:row>
      <xdr:rowOff>175260</xdr:rowOff>
    </xdr:from>
    <xdr:to>
      <xdr:col>17</xdr:col>
      <xdr:colOff>281940</xdr:colOff>
      <xdr:row>25</xdr:row>
      <xdr:rowOff>183614</xdr:rowOff>
    </xdr:to>
    <xdr:cxnSp macro="">
      <xdr:nvCxnSpPr>
        <xdr:cNvPr id="25" name="Straight Arrow Connector 3"/>
        <xdr:cNvCxnSpPr/>
      </xdr:nvCxnSpPr>
      <xdr:spPr>
        <a:xfrm flipV="1">
          <a:off x="6110652" y="5615940"/>
          <a:ext cx="2743788" cy="83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/>
        <xdr:cNvSpPr txBox="1"/>
      </xdr:nvSpPr>
      <xdr:spPr>
        <a:xfrm>
          <a:off x="7687114" y="904373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0</xdr:colOff>
      <xdr:row>39</xdr:row>
      <xdr:rowOff>137160</xdr:rowOff>
    </xdr:from>
    <xdr:to>
      <xdr:col>14</xdr:col>
      <xdr:colOff>22860</xdr:colOff>
      <xdr:row>39</xdr:row>
      <xdr:rowOff>144780</xdr:rowOff>
    </xdr:to>
    <xdr:cxnSp macro="">
      <xdr:nvCxnSpPr>
        <xdr:cNvPr id="3" name="Straight Arrow Connector 3"/>
        <xdr:cNvCxnSpPr/>
      </xdr:nvCxnSpPr>
      <xdr:spPr>
        <a:xfrm>
          <a:off x="7551420" y="8046720"/>
          <a:ext cx="29718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30</xdr:row>
      <xdr:rowOff>87923</xdr:rowOff>
    </xdr:from>
    <xdr:ext cx="652096" cy="251736"/>
    <xdr:sp macro="" textlink="">
      <xdr:nvSpPr>
        <xdr:cNvPr id="4" name="กล่องข้อความ 35"/>
        <xdr:cNvSpPr txBox="1"/>
      </xdr:nvSpPr>
      <xdr:spPr>
        <a:xfrm>
          <a:off x="7709095" y="9648854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0</xdr:colOff>
      <xdr:row>43</xdr:row>
      <xdr:rowOff>175260</xdr:rowOff>
    </xdr:from>
    <xdr:to>
      <xdr:col>12</xdr:col>
      <xdr:colOff>30480</xdr:colOff>
      <xdr:row>43</xdr:row>
      <xdr:rowOff>190500</xdr:rowOff>
    </xdr:to>
    <xdr:cxnSp macro="">
      <xdr:nvCxnSpPr>
        <xdr:cNvPr id="5" name="Straight Arrow Connector 3"/>
        <xdr:cNvCxnSpPr/>
      </xdr:nvCxnSpPr>
      <xdr:spPr>
        <a:xfrm flipV="1">
          <a:off x="7010400" y="8877300"/>
          <a:ext cx="29718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7327</xdr:colOff>
      <xdr:row>9</xdr:row>
      <xdr:rowOff>14655</xdr:rowOff>
    </xdr:from>
    <xdr:to>
      <xdr:col>9</xdr:col>
      <xdr:colOff>21981</xdr:colOff>
      <xdr:row>9</xdr:row>
      <xdr:rowOff>29308</xdr:rowOff>
    </xdr:to>
    <xdr:cxnSp macro="">
      <xdr:nvCxnSpPr>
        <xdr:cNvPr id="6" name="Straight Arrow Connector 3"/>
        <xdr:cNvCxnSpPr/>
      </xdr:nvCxnSpPr>
      <xdr:spPr>
        <a:xfrm>
          <a:off x="5600407" y="92216655"/>
          <a:ext cx="692834" cy="146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297180</xdr:colOff>
      <xdr:row>12</xdr:row>
      <xdr:rowOff>129540</xdr:rowOff>
    </xdr:from>
    <xdr:to>
      <xdr:col>17</xdr:col>
      <xdr:colOff>45720</xdr:colOff>
      <xdr:row>12</xdr:row>
      <xdr:rowOff>129540</xdr:rowOff>
    </xdr:to>
    <xdr:cxnSp macro="">
      <xdr:nvCxnSpPr>
        <xdr:cNvPr id="7" name="Straight Arrow Connector 3"/>
        <xdr:cNvCxnSpPr/>
      </xdr:nvCxnSpPr>
      <xdr:spPr>
        <a:xfrm>
          <a:off x="8122920" y="2598420"/>
          <a:ext cx="59436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16</xdr:row>
      <xdr:rowOff>76201</xdr:rowOff>
    </xdr:from>
    <xdr:to>
      <xdr:col>14</xdr:col>
      <xdr:colOff>7620</xdr:colOff>
      <xdr:row>16</xdr:row>
      <xdr:rowOff>83820</xdr:rowOff>
    </xdr:to>
    <xdr:cxnSp macro="">
      <xdr:nvCxnSpPr>
        <xdr:cNvPr id="8" name="Straight Arrow Connector 3"/>
        <xdr:cNvCxnSpPr/>
      </xdr:nvCxnSpPr>
      <xdr:spPr>
        <a:xfrm>
          <a:off x="6713220" y="3337561"/>
          <a:ext cx="1120140" cy="761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19</xdr:row>
      <xdr:rowOff>38100</xdr:rowOff>
    </xdr:from>
    <xdr:to>
      <xdr:col>18</xdr:col>
      <xdr:colOff>7620</xdr:colOff>
      <xdr:row>19</xdr:row>
      <xdr:rowOff>38100</xdr:rowOff>
    </xdr:to>
    <xdr:cxnSp macro="">
      <xdr:nvCxnSpPr>
        <xdr:cNvPr id="9" name="Straight Arrow Connector 3"/>
        <xdr:cNvCxnSpPr/>
      </xdr:nvCxnSpPr>
      <xdr:spPr>
        <a:xfrm>
          <a:off x="5554980" y="3931920"/>
          <a:ext cx="34290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22</xdr:row>
      <xdr:rowOff>53340</xdr:rowOff>
    </xdr:from>
    <xdr:to>
      <xdr:col>17</xdr:col>
      <xdr:colOff>297180</xdr:colOff>
      <xdr:row>22</xdr:row>
      <xdr:rowOff>60960</xdr:rowOff>
    </xdr:to>
    <xdr:cxnSp macro="">
      <xdr:nvCxnSpPr>
        <xdr:cNvPr id="10" name="Straight Arrow Connector 3"/>
        <xdr:cNvCxnSpPr/>
      </xdr:nvCxnSpPr>
      <xdr:spPr>
        <a:xfrm flipV="1">
          <a:off x="5554980" y="4541520"/>
          <a:ext cx="341376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47</xdr:row>
      <xdr:rowOff>129540</xdr:rowOff>
    </xdr:from>
    <xdr:to>
      <xdr:col>13</xdr:col>
      <xdr:colOff>7620</xdr:colOff>
      <xdr:row>47</xdr:row>
      <xdr:rowOff>144780</xdr:rowOff>
    </xdr:to>
    <xdr:cxnSp macro="">
      <xdr:nvCxnSpPr>
        <xdr:cNvPr id="11" name="Straight Arrow Connector 3"/>
        <xdr:cNvCxnSpPr/>
      </xdr:nvCxnSpPr>
      <xdr:spPr>
        <a:xfrm>
          <a:off x="7010400" y="9624060"/>
          <a:ext cx="548640" cy="1524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236220</xdr:colOff>
      <xdr:row>51</xdr:row>
      <xdr:rowOff>129542</xdr:rowOff>
    </xdr:from>
    <xdr:to>
      <xdr:col>13</xdr:col>
      <xdr:colOff>38100</xdr:colOff>
      <xdr:row>51</xdr:row>
      <xdr:rowOff>144780</xdr:rowOff>
    </xdr:to>
    <xdr:cxnSp macro="">
      <xdr:nvCxnSpPr>
        <xdr:cNvPr id="12" name="Straight Arrow Connector 3"/>
        <xdr:cNvCxnSpPr/>
      </xdr:nvCxnSpPr>
      <xdr:spPr>
        <a:xfrm>
          <a:off x="6659880" y="10416542"/>
          <a:ext cx="929640" cy="1523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297180</xdr:colOff>
      <xdr:row>54</xdr:row>
      <xdr:rowOff>83820</xdr:rowOff>
    </xdr:from>
    <xdr:to>
      <xdr:col>14</xdr:col>
      <xdr:colOff>0</xdr:colOff>
      <xdr:row>54</xdr:row>
      <xdr:rowOff>106680</xdr:rowOff>
    </xdr:to>
    <xdr:cxnSp macro="">
      <xdr:nvCxnSpPr>
        <xdr:cNvPr id="13" name="Straight Arrow Connector 3"/>
        <xdr:cNvCxnSpPr/>
      </xdr:nvCxnSpPr>
      <xdr:spPr>
        <a:xfrm>
          <a:off x="7002780" y="10965180"/>
          <a:ext cx="822960" cy="2286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281940</xdr:colOff>
      <xdr:row>57</xdr:row>
      <xdr:rowOff>76200</xdr:rowOff>
    </xdr:from>
    <xdr:to>
      <xdr:col>14</xdr:col>
      <xdr:colOff>60960</xdr:colOff>
      <xdr:row>57</xdr:row>
      <xdr:rowOff>76200</xdr:rowOff>
    </xdr:to>
    <xdr:cxnSp macro="">
      <xdr:nvCxnSpPr>
        <xdr:cNvPr id="14" name="Straight Arrow Connector 3"/>
        <xdr:cNvCxnSpPr/>
      </xdr:nvCxnSpPr>
      <xdr:spPr>
        <a:xfrm>
          <a:off x="6408420" y="11551920"/>
          <a:ext cx="14782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601101</xdr:colOff>
      <xdr:row>9</xdr:row>
      <xdr:rowOff>182880</xdr:rowOff>
    </xdr:from>
    <xdr:to>
      <xdr:col>18</xdr:col>
      <xdr:colOff>7620</xdr:colOff>
      <xdr:row>9</xdr:row>
      <xdr:rowOff>184932</xdr:rowOff>
    </xdr:to>
    <xdr:cxnSp macro="">
      <xdr:nvCxnSpPr>
        <xdr:cNvPr id="2" name="Straight Arrow Connector 3"/>
        <xdr:cNvCxnSpPr/>
      </xdr:nvCxnSpPr>
      <xdr:spPr>
        <a:xfrm flipV="1">
          <a:off x="5470281" y="2941320"/>
          <a:ext cx="3056499" cy="205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1</xdr:row>
      <xdr:rowOff>1</xdr:rowOff>
    </xdr:from>
    <xdr:ext cx="652096" cy="251736"/>
    <xdr:sp macro="" textlink="">
      <xdr:nvSpPr>
        <xdr:cNvPr id="3" name="กล่องข้อความ 35"/>
        <xdr:cNvSpPr txBox="1"/>
      </xdr:nvSpPr>
      <xdr:spPr>
        <a:xfrm>
          <a:off x="7533248" y="13913358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7620</xdr:colOff>
      <xdr:row>36</xdr:row>
      <xdr:rowOff>116473</xdr:rowOff>
    </xdr:from>
    <xdr:to>
      <xdr:col>17</xdr:col>
      <xdr:colOff>94956</xdr:colOff>
      <xdr:row>36</xdr:row>
      <xdr:rowOff>121920</xdr:rowOff>
    </xdr:to>
    <xdr:cxnSp macro="">
      <xdr:nvCxnSpPr>
        <xdr:cNvPr id="4" name="Straight Arrow Connector 3"/>
        <xdr:cNvCxnSpPr/>
      </xdr:nvCxnSpPr>
      <xdr:spPr>
        <a:xfrm flipV="1">
          <a:off x="5974080" y="7408813"/>
          <a:ext cx="2403816" cy="544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258493</xdr:colOff>
      <xdr:row>43</xdr:row>
      <xdr:rowOff>60375</xdr:rowOff>
    </xdr:from>
    <xdr:to>
      <xdr:col>17</xdr:col>
      <xdr:colOff>121920</xdr:colOff>
      <xdr:row>43</xdr:row>
      <xdr:rowOff>83820</xdr:rowOff>
    </xdr:to>
    <xdr:cxnSp macro="">
      <xdr:nvCxnSpPr>
        <xdr:cNvPr id="7" name="Straight Arrow Connector 3"/>
        <xdr:cNvCxnSpPr/>
      </xdr:nvCxnSpPr>
      <xdr:spPr>
        <a:xfrm>
          <a:off x="6224953" y="8739555"/>
          <a:ext cx="217990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136281</xdr:colOff>
      <xdr:row>51</xdr:row>
      <xdr:rowOff>83820</xdr:rowOff>
    </xdr:from>
    <xdr:to>
      <xdr:col>17</xdr:col>
      <xdr:colOff>33997</xdr:colOff>
      <xdr:row>51</xdr:row>
      <xdr:rowOff>89559</xdr:rowOff>
    </xdr:to>
    <xdr:cxnSp macro="">
      <xdr:nvCxnSpPr>
        <xdr:cNvPr id="9" name="Straight Arrow Connector 3"/>
        <xdr:cNvCxnSpPr/>
      </xdr:nvCxnSpPr>
      <xdr:spPr>
        <a:xfrm flipV="1">
          <a:off x="6651381" y="1034796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70</xdr:row>
      <xdr:rowOff>76200</xdr:rowOff>
    </xdr:from>
    <xdr:to>
      <xdr:col>13</xdr:col>
      <xdr:colOff>22860</xdr:colOff>
      <xdr:row>70</xdr:row>
      <xdr:rowOff>83820</xdr:rowOff>
    </xdr:to>
    <xdr:cxnSp macro="">
      <xdr:nvCxnSpPr>
        <xdr:cNvPr id="11" name="Straight Arrow Connector 3"/>
        <xdr:cNvCxnSpPr/>
      </xdr:nvCxnSpPr>
      <xdr:spPr>
        <a:xfrm>
          <a:off x="5745480" y="14996160"/>
          <a:ext cx="158496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257908</xdr:colOff>
      <xdr:row>73</xdr:row>
      <xdr:rowOff>177312</xdr:rowOff>
    </xdr:from>
    <xdr:to>
      <xdr:col>16</xdr:col>
      <xdr:colOff>7620</xdr:colOff>
      <xdr:row>74</xdr:row>
      <xdr:rowOff>0</xdr:rowOff>
    </xdr:to>
    <xdr:cxnSp macro="">
      <xdr:nvCxnSpPr>
        <xdr:cNvPr id="12" name="Straight Arrow Connector 3"/>
        <xdr:cNvCxnSpPr/>
      </xdr:nvCxnSpPr>
      <xdr:spPr>
        <a:xfrm>
          <a:off x="7062568" y="15691632"/>
          <a:ext cx="1007012" cy="2080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</xdr:colOff>
      <xdr:row>76</xdr:row>
      <xdr:rowOff>68580</xdr:rowOff>
    </xdr:from>
    <xdr:to>
      <xdr:col>18</xdr:col>
      <xdr:colOff>0</xdr:colOff>
      <xdr:row>76</xdr:row>
      <xdr:rowOff>73269</xdr:rowOff>
    </xdr:to>
    <xdr:cxnSp macro="">
      <xdr:nvCxnSpPr>
        <xdr:cNvPr id="20" name="Straight Arrow Connector 3"/>
        <xdr:cNvCxnSpPr/>
      </xdr:nvCxnSpPr>
      <xdr:spPr>
        <a:xfrm>
          <a:off x="6240780" y="15293340"/>
          <a:ext cx="2278380" cy="468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73268</xdr:colOff>
      <xdr:row>31</xdr:row>
      <xdr:rowOff>1</xdr:rowOff>
    </xdr:from>
    <xdr:ext cx="652096" cy="251736"/>
    <xdr:sp macro="" textlink="">
      <xdr:nvSpPr>
        <xdr:cNvPr id="26" name="กล่องข้อความ 35"/>
        <xdr:cNvSpPr txBox="1"/>
      </xdr:nvSpPr>
      <xdr:spPr>
        <a:xfrm>
          <a:off x="7571348" y="19812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73268</xdr:colOff>
      <xdr:row>62</xdr:row>
      <xdr:rowOff>1</xdr:rowOff>
    </xdr:from>
    <xdr:ext cx="652096" cy="251736"/>
    <xdr:sp macro="" textlink="">
      <xdr:nvSpPr>
        <xdr:cNvPr id="27" name="กล่องข้อความ 35"/>
        <xdr:cNvSpPr txBox="1"/>
      </xdr:nvSpPr>
      <xdr:spPr>
        <a:xfrm>
          <a:off x="7571348" y="632460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60960</xdr:colOff>
      <xdr:row>39</xdr:row>
      <xdr:rowOff>106680</xdr:rowOff>
    </xdr:from>
    <xdr:to>
      <xdr:col>17</xdr:col>
      <xdr:colOff>104921</xdr:colOff>
      <xdr:row>39</xdr:row>
      <xdr:rowOff>108268</xdr:rowOff>
    </xdr:to>
    <xdr:cxnSp macro="">
      <xdr:nvCxnSpPr>
        <xdr:cNvPr id="19" name="Straight Arrow Connector 3"/>
        <xdr:cNvCxnSpPr/>
      </xdr:nvCxnSpPr>
      <xdr:spPr>
        <a:xfrm>
          <a:off x="5539740" y="8991600"/>
          <a:ext cx="2848121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</xdr:colOff>
      <xdr:row>79</xdr:row>
      <xdr:rowOff>73269</xdr:rowOff>
    </xdr:from>
    <xdr:to>
      <xdr:col>18</xdr:col>
      <xdr:colOff>0</xdr:colOff>
      <xdr:row>79</xdr:row>
      <xdr:rowOff>76200</xdr:rowOff>
    </xdr:to>
    <xdr:cxnSp macro="">
      <xdr:nvCxnSpPr>
        <xdr:cNvPr id="28" name="Straight Arrow Connector 3"/>
        <xdr:cNvCxnSpPr/>
      </xdr:nvCxnSpPr>
      <xdr:spPr>
        <a:xfrm flipV="1">
          <a:off x="7559040" y="16776309"/>
          <a:ext cx="960120" cy="293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</xdr:colOff>
      <xdr:row>13</xdr:row>
      <xdr:rowOff>137160</xdr:rowOff>
    </xdr:from>
    <xdr:to>
      <xdr:col>17</xdr:col>
      <xdr:colOff>228600</xdr:colOff>
      <xdr:row>13</xdr:row>
      <xdr:rowOff>137160</xdr:rowOff>
    </xdr:to>
    <xdr:cxnSp macro="">
      <xdr:nvCxnSpPr>
        <xdr:cNvPr id="29" name="Straight Arrow Connector 3"/>
        <xdr:cNvCxnSpPr/>
      </xdr:nvCxnSpPr>
      <xdr:spPr>
        <a:xfrm>
          <a:off x="5760720" y="3688080"/>
          <a:ext cx="275082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234462</xdr:colOff>
      <xdr:row>16</xdr:row>
      <xdr:rowOff>190500</xdr:rowOff>
    </xdr:from>
    <xdr:to>
      <xdr:col>12</xdr:col>
      <xdr:colOff>7326</xdr:colOff>
      <xdr:row>17</xdr:row>
      <xdr:rowOff>0</xdr:rowOff>
    </xdr:to>
    <xdr:cxnSp macro="">
      <xdr:nvCxnSpPr>
        <xdr:cNvPr id="35" name="Straight Arrow Connector 3"/>
        <xdr:cNvCxnSpPr/>
      </xdr:nvCxnSpPr>
      <xdr:spPr>
        <a:xfrm flipV="1">
          <a:off x="6749562" y="19865340"/>
          <a:ext cx="336744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</xdr:colOff>
      <xdr:row>18</xdr:row>
      <xdr:rowOff>190500</xdr:rowOff>
    </xdr:from>
    <xdr:to>
      <xdr:col>17</xdr:col>
      <xdr:colOff>227135</xdr:colOff>
      <xdr:row>19</xdr:row>
      <xdr:rowOff>7328</xdr:rowOff>
    </xdr:to>
    <xdr:cxnSp macro="">
      <xdr:nvCxnSpPr>
        <xdr:cNvPr id="36" name="Straight Arrow Connector 3"/>
        <xdr:cNvCxnSpPr/>
      </xdr:nvCxnSpPr>
      <xdr:spPr>
        <a:xfrm>
          <a:off x="5753100" y="20261580"/>
          <a:ext cx="2756975" cy="1494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21981</xdr:colOff>
      <xdr:row>21</xdr:row>
      <xdr:rowOff>7327</xdr:rowOff>
    </xdr:from>
    <xdr:to>
      <xdr:col>17</xdr:col>
      <xdr:colOff>227135</xdr:colOff>
      <xdr:row>21</xdr:row>
      <xdr:rowOff>14654</xdr:rowOff>
    </xdr:to>
    <xdr:cxnSp macro="">
      <xdr:nvCxnSpPr>
        <xdr:cNvPr id="37" name="Straight Arrow Connector 3"/>
        <xdr:cNvCxnSpPr/>
      </xdr:nvCxnSpPr>
      <xdr:spPr>
        <a:xfrm flipV="1">
          <a:off x="5988441" y="20672767"/>
          <a:ext cx="2521634" cy="73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</xdr:colOff>
      <xdr:row>23</xdr:row>
      <xdr:rowOff>0</xdr:rowOff>
    </xdr:from>
    <xdr:to>
      <xdr:col>10</xdr:col>
      <xdr:colOff>7620</xdr:colOff>
      <xdr:row>23</xdr:row>
      <xdr:rowOff>7620</xdr:rowOff>
    </xdr:to>
    <xdr:cxnSp macro="">
      <xdr:nvCxnSpPr>
        <xdr:cNvPr id="38" name="Straight Arrow Connector 3"/>
        <xdr:cNvCxnSpPr/>
      </xdr:nvCxnSpPr>
      <xdr:spPr>
        <a:xfrm flipV="1">
          <a:off x="6240780" y="21061680"/>
          <a:ext cx="281940" cy="762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37</xdr:row>
      <xdr:rowOff>137160</xdr:rowOff>
    </xdr:from>
    <xdr:to>
      <xdr:col>17</xdr:col>
      <xdr:colOff>41616</xdr:colOff>
      <xdr:row>37</xdr:row>
      <xdr:rowOff>144781</xdr:rowOff>
    </xdr:to>
    <xdr:cxnSp macro="">
      <xdr:nvCxnSpPr>
        <xdr:cNvPr id="40" name="Straight Arrow Connector 3"/>
        <xdr:cNvCxnSpPr/>
      </xdr:nvCxnSpPr>
      <xdr:spPr>
        <a:xfrm>
          <a:off x="6263640" y="7627620"/>
          <a:ext cx="2060916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128661</xdr:colOff>
      <xdr:row>52</xdr:row>
      <xdr:rowOff>114300</xdr:rowOff>
    </xdr:from>
    <xdr:to>
      <xdr:col>17</xdr:col>
      <xdr:colOff>26377</xdr:colOff>
      <xdr:row>52</xdr:row>
      <xdr:rowOff>120039</xdr:rowOff>
    </xdr:to>
    <xdr:cxnSp macro="">
      <xdr:nvCxnSpPr>
        <xdr:cNvPr id="41" name="Straight Arrow Connector 3"/>
        <xdr:cNvCxnSpPr/>
      </xdr:nvCxnSpPr>
      <xdr:spPr>
        <a:xfrm flipV="1">
          <a:off x="6643761" y="1057656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38</xdr:row>
      <xdr:rowOff>91440</xdr:rowOff>
    </xdr:from>
    <xdr:to>
      <xdr:col>15</xdr:col>
      <xdr:colOff>224496</xdr:colOff>
      <xdr:row>38</xdr:row>
      <xdr:rowOff>99061</xdr:rowOff>
    </xdr:to>
    <xdr:cxnSp macro="">
      <xdr:nvCxnSpPr>
        <xdr:cNvPr id="45" name="Straight Arrow Connector 3"/>
        <xdr:cNvCxnSpPr/>
      </xdr:nvCxnSpPr>
      <xdr:spPr>
        <a:xfrm>
          <a:off x="5974080" y="7780020"/>
          <a:ext cx="2060916" cy="762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274320</xdr:colOff>
      <xdr:row>53</xdr:row>
      <xdr:rowOff>121920</xdr:rowOff>
    </xdr:from>
    <xdr:to>
      <xdr:col>16</xdr:col>
      <xdr:colOff>103456</xdr:colOff>
      <xdr:row>53</xdr:row>
      <xdr:rowOff>127659</xdr:rowOff>
    </xdr:to>
    <xdr:cxnSp macro="">
      <xdr:nvCxnSpPr>
        <xdr:cNvPr id="46" name="Straight Arrow Connector 3"/>
        <xdr:cNvCxnSpPr/>
      </xdr:nvCxnSpPr>
      <xdr:spPr>
        <a:xfrm flipV="1">
          <a:off x="6499860" y="1058418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144780</xdr:colOff>
      <xdr:row>40</xdr:row>
      <xdr:rowOff>121920</xdr:rowOff>
    </xdr:from>
    <xdr:to>
      <xdr:col>17</xdr:col>
      <xdr:colOff>188741</xdr:colOff>
      <xdr:row>40</xdr:row>
      <xdr:rowOff>123508</xdr:rowOff>
    </xdr:to>
    <xdr:cxnSp macro="">
      <xdr:nvCxnSpPr>
        <xdr:cNvPr id="49" name="Straight Arrow Connector 3"/>
        <xdr:cNvCxnSpPr/>
      </xdr:nvCxnSpPr>
      <xdr:spPr>
        <a:xfrm>
          <a:off x="5623560" y="8206740"/>
          <a:ext cx="2848121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</xdr:colOff>
      <xdr:row>46</xdr:row>
      <xdr:rowOff>99060</xdr:rowOff>
    </xdr:from>
    <xdr:to>
      <xdr:col>17</xdr:col>
      <xdr:colOff>122507</xdr:colOff>
      <xdr:row>46</xdr:row>
      <xdr:rowOff>99645</xdr:rowOff>
    </xdr:to>
    <xdr:cxnSp macro="">
      <xdr:nvCxnSpPr>
        <xdr:cNvPr id="50" name="Straight Arrow Connector 3"/>
        <xdr:cNvCxnSpPr/>
      </xdr:nvCxnSpPr>
      <xdr:spPr>
        <a:xfrm>
          <a:off x="6827520" y="9372600"/>
          <a:ext cx="1577927" cy="58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137160</xdr:colOff>
      <xdr:row>41</xdr:row>
      <xdr:rowOff>91440</xdr:rowOff>
    </xdr:from>
    <xdr:to>
      <xdr:col>17</xdr:col>
      <xdr:colOff>587</xdr:colOff>
      <xdr:row>41</xdr:row>
      <xdr:rowOff>114885</xdr:rowOff>
    </xdr:to>
    <xdr:cxnSp macro="">
      <xdr:nvCxnSpPr>
        <xdr:cNvPr id="52" name="Straight Arrow Connector 3"/>
        <xdr:cNvCxnSpPr/>
      </xdr:nvCxnSpPr>
      <xdr:spPr>
        <a:xfrm>
          <a:off x="6103620" y="8374380"/>
          <a:ext cx="217990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42</xdr:row>
      <xdr:rowOff>91440</xdr:rowOff>
    </xdr:from>
    <xdr:to>
      <xdr:col>17</xdr:col>
      <xdr:colOff>130127</xdr:colOff>
      <xdr:row>42</xdr:row>
      <xdr:rowOff>114885</xdr:rowOff>
    </xdr:to>
    <xdr:cxnSp macro="">
      <xdr:nvCxnSpPr>
        <xdr:cNvPr id="53" name="Straight Arrow Connector 3"/>
        <xdr:cNvCxnSpPr/>
      </xdr:nvCxnSpPr>
      <xdr:spPr>
        <a:xfrm>
          <a:off x="6233160" y="8572500"/>
          <a:ext cx="217990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274320</xdr:colOff>
      <xdr:row>44</xdr:row>
      <xdr:rowOff>76200</xdr:rowOff>
    </xdr:from>
    <xdr:to>
      <xdr:col>17</xdr:col>
      <xdr:colOff>137747</xdr:colOff>
      <xdr:row>44</xdr:row>
      <xdr:rowOff>114885</xdr:rowOff>
    </xdr:to>
    <xdr:cxnSp macro="">
      <xdr:nvCxnSpPr>
        <xdr:cNvPr id="54" name="Straight Arrow Connector 3"/>
        <xdr:cNvCxnSpPr/>
      </xdr:nvCxnSpPr>
      <xdr:spPr>
        <a:xfrm>
          <a:off x="6789420" y="8953500"/>
          <a:ext cx="1631267" cy="3868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129540</xdr:colOff>
      <xdr:row>45</xdr:row>
      <xdr:rowOff>68580</xdr:rowOff>
    </xdr:from>
    <xdr:to>
      <xdr:col>18</xdr:col>
      <xdr:colOff>15827</xdr:colOff>
      <xdr:row>45</xdr:row>
      <xdr:rowOff>92025</xdr:rowOff>
    </xdr:to>
    <xdr:cxnSp macro="">
      <xdr:nvCxnSpPr>
        <xdr:cNvPr id="56" name="Straight Arrow Connector 3"/>
        <xdr:cNvCxnSpPr/>
      </xdr:nvCxnSpPr>
      <xdr:spPr>
        <a:xfrm>
          <a:off x="6355080" y="9144000"/>
          <a:ext cx="217990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45720</xdr:colOff>
      <xdr:row>47</xdr:row>
      <xdr:rowOff>114300</xdr:rowOff>
    </xdr:from>
    <xdr:to>
      <xdr:col>17</xdr:col>
      <xdr:colOff>168227</xdr:colOff>
      <xdr:row>47</xdr:row>
      <xdr:rowOff>137745</xdr:rowOff>
    </xdr:to>
    <xdr:cxnSp macro="">
      <xdr:nvCxnSpPr>
        <xdr:cNvPr id="57" name="Straight Arrow Connector 3"/>
        <xdr:cNvCxnSpPr/>
      </xdr:nvCxnSpPr>
      <xdr:spPr>
        <a:xfrm>
          <a:off x="6271260" y="9585960"/>
          <a:ext cx="217990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68580</xdr:colOff>
      <xdr:row>48</xdr:row>
      <xdr:rowOff>106680</xdr:rowOff>
    </xdr:from>
    <xdr:to>
      <xdr:col>17</xdr:col>
      <xdr:colOff>191087</xdr:colOff>
      <xdr:row>48</xdr:row>
      <xdr:rowOff>130125</xdr:rowOff>
    </xdr:to>
    <xdr:cxnSp macro="">
      <xdr:nvCxnSpPr>
        <xdr:cNvPr id="58" name="Straight Arrow Connector 3"/>
        <xdr:cNvCxnSpPr/>
      </xdr:nvCxnSpPr>
      <xdr:spPr>
        <a:xfrm>
          <a:off x="6294120" y="9776460"/>
          <a:ext cx="217990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49</xdr:row>
      <xdr:rowOff>106680</xdr:rowOff>
    </xdr:from>
    <xdr:to>
      <xdr:col>17</xdr:col>
      <xdr:colOff>145367</xdr:colOff>
      <xdr:row>49</xdr:row>
      <xdr:rowOff>130125</xdr:rowOff>
    </xdr:to>
    <xdr:cxnSp macro="">
      <xdr:nvCxnSpPr>
        <xdr:cNvPr id="59" name="Straight Arrow Connector 3"/>
        <xdr:cNvCxnSpPr/>
      </xdr:nvCxnSpPr>
      <xdr:spPr>
        <a:xfrm>
          <a:off x="6248400" y="9974580"/>
          <a:ext cx="217990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</xdr:colOff>
      <xdr:row>50</xdr:row>
      <xdr:rowOff>76200</xdr:rowOff>
    </xdr:from>
    <xdr:to>
      <xdr:col>17</xdr:col>
      <xdr:colOff>183467</xdr:colOff>
      <xdr:row>50</xdr:row>
      <xdr:rowOff>99645</xdr:rowOff>
    </xdr:to>
    <xdr:cxnSp macro="">
      <xdr:nvCxnSpPr>
        <xdr:cNvPr id="60" name="Straight Arrow Connector 3"/>
        <xdr:cNvCxnSpPr/>
      </xdr:nvCxnSpPr>
      <xdr:spPr>
        <a:xfrm>
          <a:off x="6286500" y="10142220"/>
          <a:ext cx="2179907" cy="2344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</xdr:colOff>
      <xdr:row>54</xdr:row>
      <xdr:rowOff>106680</xdr:rowOff>
    </xdr:from>
    <xdr:to>
      <xdr:col>16</xdr:col>
      <xdr:colOff>141556</xdr:colOff>
      <xdr:row>54</xdr:row>
      <xdr:rowOff>112419</xdr:rowOff>
    </xdr:to>
    <xdr:cxnSp macro="">
      <xdr:nvCxnSpPr>
        <xdr:cNvPr id="63" name="Straight Arrow Connector 3"/>
        <xdr:cNvCxnSpPr/>
      </xdr:nvCxnSpPr>
      <xdr:spPr>
        <a:xfrm flipV="1">
          <a:off x="6537960" y="1136142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</xdr:colOff>
      <xdr:row>55</xdr:row>
      <xdr:rowOff>83820</xdr:rowOff>
    </xdr:from>
    <xdr:to>
      <xdr:col>16</xdr:col>
      <xdr:colOff>133936</xdr:colOff>
      <xdr:row>55</xdr:row>
      <xdr:rowOff>89559</xdr:rowOff>
    </xdr:to>
    <xdr:cxnSp macro="">
      <xdr:nvCxnSpPr>
        <xdr:cNvPr id="64" name="Straight Arrow Connector 3"/>
        <xdr:cNvCxnSpPr/>
      </xdr:nvCxnSpPr>
      <xdr:spPr>
        <a:xfrm flipV="1">
          <a:off x="6530340" y="11536680"/>
          <a:ext cx="1665556" cy="573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67" zoomScale="120" zoomScaleNormal="120" workbookViewId="0">
      <selection sqref="A1:F37"/>
    </sheetView>
  </sheetViews>
  <sheetFormatPr defaultRowHeight="15"/>
  <cols>
    <col min="1" max="1" width="50.42578125" customWidth="1"/>
    <col min="2" max="2" width="14.28515625" bestFit="1" customWidth="1"/>
    <col min="3" max="3" width="14.42578125" bestFit="1" customWidth="1"/>
    <col min="4" max="4" width="19.42578125" bestFit="1" customWidth="1"/>
    <col min="5" max="5" width="15.42578125" bestFit="1" customWidth="1"/>
    <col min="6" max="6" width="13.140625" bestFit="1" customWidth="1"/>
  </cols>
  <sheetData>
    <row r="1" spans="1:10" s="2" customFormat="1" ht="24">
      <c r="A1" s="200" t="s">
        <v>0</v>
      </c>
      <c r="B1" s="200"/>
      <c r="C1" s="200"/>
      <c r="D1" s="200"/>
      <c r="E1" s="200"/>
      <c r="F1" s="200"/>
      <c r="G1" s="4"/>
      <c r="H1" s="4"/>
      <c r="I1" s="4"/>
      <c r="J1" s="4"/>
    </row>
    <row r="2" spans="1:10" s="2" customFormat="1" ht="24">
      <c r="A2" s="200" t="s">
        <v>534</v>
      </c>
      <c r="B2" s="200"/>
      <c r="C2" s="200"/>
      <c r="D2" s="200"/>
      <c r="E2" s="200"/>
      <c r="F2" s="200"/>
      <c r="G2" s="4"/>
      <c r="H2" s="4"/>
      <c r="I2" s="4"/>
      <c r="J2" s="4"/>
    </row>
    <row r="3" spans="1:10" s="2" customFormat="1" ht="24">
      <c r="A3" s="200" t="s">
        <v>43</v>
      </c>
      <c r="B3" s="200"/>
      <c r="C3" s="200"/>
      <c r="D3" s="200"/>
      <c r="E3" s="200"/>
      <c r="F3" s="200"/>
      <c r="G3" s="4"/>
      <c r="H3" s="4"/>
      <c r="I3" s="4"/>
      <c r="J3" s="4"/>
    </row>
    <row r="4" spans="1:10" s="2" customFormat="1" ht="24">
      <c r="A4" s="201"/>
      <c r="B4" s="201"/>
      <c r="C4" s="201"/>
      <c r="D4" s="201"/>
      <c r="E4" s="201"/>
      <c r="F4" s="201"/>
      <c r="G4" s="5"/>
      <c r="H4" s="5"/>
      <c r="I4" s="5"/>
      <c r="J4" s="5"/>
    </row>
    <row r="5" spans="1:10" s="2" customFormat="1" ht="23.25">
      <c r="A5" s="202" t="s">
        <v>1</v>
      </c>
      <c r="B5" s="203" t="s">
        <v>672</v>
      </c>
      <c r="C5" s="202" t="s">
        <v>3</v>
      </c>
      <c r="D5" s="203" t="s">
        <v>5</v>
      </c>
      <c r="E5" s="202" t="s">
        <v>3</v>
      </c>
      <c r="F5" s="202" t="s">
        <v>8</v>
      </c>
    </row>
    <row r="6" spans="1:10" s="2" customFormat="1" ht="23.25">
      <c r="A6" s="204"/>
      <c r="B6" s="205" t="s">
        <v>673</v>
      </c>
      <c r="C6" s="206" t="s">
        <v>4</v>
      </c>
      <c r="D6" s="205" t="s">
        <v>6</v>
      </c>
      <c r="E6" s="204" t="s">
        <v>7</v>
      </c>
      <c r="F6" s="204"/>
    </row>
    <row r="7" spans="1:10" s="2" customFormat="1" ht="23.25">
      <c r="A7" s="207" t="s">
        <v>31</v>
      </c>
      <c r="B7" s="208"/>
      <c r="C7" s="209"/>
      <c r="D7" s="210"/>
      <c r="E7" s="211"/>
      <c r="F7" s="212"/>
    </row>
    <row r="8" spans="1:10" s="2" customFormat="1" ht="23.25">
      <c r="A8" s="213" t="s">
        <v>39</v>
      </c>
      <c r="B8" s="208">
        <v>0</v>
      </c>
      <c r="C8" s="211">
        <f>SUM(B8*100)/59</f>
        <v>0</v>
      </c>
      <c r="D8" s="214">
        <v>0</v>
      </c>
      <c r="E8" s="211">
        <f>SUM(D8*100)/40696400</f>
        <v>0</v>
      </c>
      <c r="F8" s="212" t="s">
        <v>32</v>
      </c>
    </row>
    <row r="9" spans="1:10" s="2" customFormat="1" ht="23.25">
      <c r="A9" s="213" t="s">
        <v>41</v>
      </c>
      <c r="B9" s="208">
        <v>13</v>
      </c>
      <c r="C9" s="215">
        <f>(B9*100)/B37</f>
        <v>6.8783068783068781</v>
      </c>
      <c r="D9" s="210">
        <v>12077000</v>
      </c>
      <c r="E9" s="211">
        <f>(D9*100)/D37</f>
        <v>20.153724338837023</v>
      </c>
      <c r="F9" s="212" t="s">
        <v>32</v>
      </c>
    </row>
    <row r="10" spans="1:10" s="2" customFormat="1" ht="23.25">
      <c r="A10" s="216" t="s">
        <v>9</v>
      </c>
      <c r="B10" s="217">
        <f>SUM(B8+B9)</f>
        <v>13</v>
      </c>
      <c r="C10" s="218">
        <f>C9</f>
        <v>6.8783068783068781</v>
      </c>
      <c r="D10" s="219">
        <f>SUM(D8+D9)</f>
        <v>12077000</v>
      </c>
      <c r="E10" s="220">
        <f>E9</f>
        <v>20.153724338837023</v>
      </c>
      <c r="F10" s="221"/>
    </row>
    <row r="11" spans="1:10" s="2" customFormat="1" ht="23.25">
      <c r="A11" s="222" t="s">
        <v>675</v>
      </c>
      <c r="B11" s="208"/>
      <c r="C11" s="211"/>
      <c r="D11" s="210"/>
      <c r="E11" s="211"/>
      <c r="F11" s="212"/>
    </row>
    <row r="12" spans="1:10" s="2" customFormat="1" ht="23.25">
      <c r="A12" s="213" t="s">
        <v>676</v>
      </c>
      <c r="B12" s="208">
        <v>8</v>
      </c>
      <c r="C12" s="211">
        <f>(B12*100)/B37</f>
        <v>4.2328042328042326</v>
      </c>
      <c r="D12" s="214">
        <v>8958094</v>
      </c>
      <c r="E12" s="211">
        <f>(D12*100)/D37</f>
        <v>14.948990401373678</v>
      </c>
      <c r="F12" s="212" t="s">
        <v>34</v>
      </c>
    </row>
    <row r="13" spans="1:10" s="2" customFormat="1" ht="23.25">
      <c r="A13" s="213" t="s">
        <v>677</v>
      </c>
      <c r="B13" s="208">
        <v>11</v>
      </c>
      <c r="C13" s="211">
        <f>(B13*100)/B37</f>
        <v>5.8201058201058204</v>
      </c>
      <c r="D13" s="214">
        <v>692000</v>
      </c>
      <c r="E13" s="211">
        <f>(D13*100)/D37</f>
        <v>1.1547882125093334</v>
      </c>
      <c r="F13" s="212" t="s">
        <v>34</v>
      </c>
    </row>
    <row r="14" spans="1:10" s="2" customFormat="1" ht="23.25">
      <c r="A14" s="213" t="s">
        <v>678</v>
      </c>
      <c r="B14" s="208">
        <v>27</v>
      </c>
      <c r="C14" s="211">
        <f>(B14*100)/B37</f>
        <v>14.285714285714286</v>
      </c>
      <c r="D14" s="214">
        <v>980000</v>
      </c>
      <c r="E14" s="211">
        <f>(D14*100)/D37</f>
        <v>1.6353937113571484</v>
      </c>
      <c r="F14" s="212" t="s">
        <v>674</v>
      </c>
    </row>
    <row r="15" spans="1:10" s="2" customFormat="1" ht="23.25">
      <c r="A15" s="213" t="s">
        <v>679</v>
      </c>
      <c r="B15" s="208">
        <v>27</v>
      </c>
      <c r="C15" s="211">
        <f>(B15*100)/B37</f>
        <v>14.285714285714286</v>
      </c>
      <c r="D15" s="214">
        <v>1232350</v>
      </c>
      <c r="E15" s="211">
        <f>(D15*100)/D37</f>
        <v>2.0565075920316143</v>
      </c>
      <c r="F15" s="212" t="s">
        <v>674</v>
      </c>
    </row>
    <row r="16" spans="1:10" s="2" customFormat="1" ht="23.25">
      <c r="A16" s="216" t="s">
        <v>9</v>
      </c>
      <c r="B16" s="217">
        <f>SUM(B12:B15)</f>
        <v>73</v>
      </c>
      <c r="C16" s="220">
        <f>(B16*100)/B37</f>
        <v>38.624338624338627</v>
      </c>
      <c r="D16" s="223">
        <f>SUM(D12:D15)</f>
        <v>11862444</v>
      </c>
      <c r="E16" s="220">
        <f>(D16*100)/D37</f>
        <v>19.795679917271773</v>
      </c>
      <c r="F16" s="221"/>
    </row>
    <row r="17" spans="1:6" s="2" customFormat="1" ht="23.25">
      <c r="A17" s="207" t="s">
        <v>680</v>
      </c>
      <c r="B17" s="208"/>
      <c r="C17" s="211"/>
      <c r="D17" s="210"/>
      <c r="E17" s="211"/>
      <c r="F17" s="212"/>
    </row>
    <row r="18" spans="1:6" s="2" customFormat="1" ht="23.25">
      <c r="A18" s="213" t="s">
        <v>681</v>
      </c>
      <c r="B18" s="208">
        <v>7</v>
      </c>
      <c r="C18" s="211">
        <f>(B18*100)/B37</f>
        <v>3.7037037037037037</v>
      </c>
      <c r="D18" s="210">
        <v>260000</v>
      </c>
      <c r="E18" s="211">
        <f>(D18*100)/D37</f>
        <v>0.43387996423761083</v>
      </c>
      <c r="F18" s="212" t="s">
        <v>674</v>
      </c>
    </row>
    <row r="19" spans="1:6" s="2" customFormat="1" ht="23.25">
      <c r="A19" s="216" t="s">
        <v>9</v>
      </c>
      <c r="B19" s="217">
        <f>B18</f>
        <v>7</v>
      </c>
      <c r="C19" s="220">
        <f>(B19*100)/B37</f>
        <v>3.7037037037037037</v>
      </c>
      <c r="D19" s="224">
        <f>SUM(D18)</f>
        <v>260000</v>
      </c>
      <c r="E19" s="220">
        <f>(D19*100)/D37</f>
        <v>0.43387996423761083</v>
      </c>
      <c r="F19" s="221"/>
    </row>
    <row r="20" spans="1:6" s="2" customFormat="1" ht="23.25">
      <c r="A20" s="225"/>
      <c r="B20" s="226"/>
      <c r="C20" s="226"/>
      <c r="D20" s="227"/>
      <c r="E20" s="226"/>
      <c r="F20" s="228"/>
    </row>
    <row r="21" spans="1:6" s="46" customFormat="1" ht="23.25">
      <c r="A21" s="229"/>
      <c r="B21" s="230"/>
      <c r="C21" s="230"/>
      <c r="D21" s="231"/>
      <c r="E21" s="230"/>
      <c r="F21" s="232"/>
    </row>
    <row r="22" spans="1:6" s="2" customFormat="1" ht="24">
      <c r="A22" s="200" t="s">
        <v>0</v>
      </c>
      <c r="B22" s="200"/>
      <c r="C22" s="200"/>
      <c r="D22" s="200"/>
      <c r="E22" s="200"/>
      <c r="F22" s="200"/>
    </row>
    <row r="23" spans="1:6" s="2" customFormat="1" ht="24">
      <c r="A23" s="200" t="s">
        <v>534</v>
      </c>
      <c r="B23" s="200"/>
      <c r="C23" s="200"/>
      <c r="D23" s="200"/>
      <c r="E23" s="200"/>
      <c r="F23" s="200"/>
    </row>
    <row r="24" spans="1:6" s="2" customFormat="1" ht="24">
      <c r="A24" s="200" t="s">
        <v>43</v>
      </c>
      <c r="B24" s="200"/>
      <c r="C24" s="200"/>
      <c r="D24" s="200"/>
      <c r="E24" s="200"/>
      <c r="F24" s="200"/>
    </row>
    <row r="25" spans="1:6" s="2" customFormat="1" ht="24">
      <c r="A25" s="201"/>
      <c r="B25" s="201"/>
      <c r="C25" s="201"/>
      <c r="D25" s="201"/>
      <c r="E25" s="201"/>
      <c r="F25" s="201"/>
    </row>
    <row r="26" spans="1:6" s="2" customFormat="1" ht="26.25" customHeight="1">
      <c r="A26" s="202" t="s">
        <v>1</v>
      </c>
      <c r="B26" s="203" t="s">
        <v>672</v>
      </c>
      <c r="C26" s="202" t="s">
        <v>3</v>
      </c>
      <c r="D26" s="203" t="s">
        <v>5</v>
      </c>
      <c r="E26" s="202" t="s">
        <v>3</v>
      </c>
      <c r="F26" s="202" t="s">
        <v>8</v>
      </c>
    </row>
    <row r="27" spans="1:6" s="2" customFormat="1" ht="23.25">
      <c r="A27" s="204"/>
      <c r="B27" s="205" t="s">
        <v>673</v>
      </c>
      <c r="C27" s="204" t="s">
        <v>4</v>
      </c>
      <c r="D27" s="205" t="s">
        <v>6</v>
      </c>
      <c r="E27" s="204" t="s">
        <v>7</v>
      </c>
      <c r="F27" s="204"/>
    </row>
    <row r="28" spans="1:6" s="2" customFormat="1" ht="23.25">
      <c r="A28" s="207" t="s">
        <v>684</v>
      </c>
      <c r="B28" s="208"/>
      <c r="C28" s="211"/>
      <c r="D28" s="210"/>
      <c r="E28" s="211"/>
      <c r="F28" s="212"/>
    </row>
    <row r="29" spans="1:6" s="2" customFormat="1" ht="23.25">
      <c r="A29" s="213" t="s">
        <v>682</v>
      </c>
      <c r="B29" s="208">
        <v>2</v>
      </c>
      <c r="C29" s="211">
        <f>(B29*100)/B37</f>
        <v>1.0582010582010581</v>
      </c>
      <c r="D29" s="210">
        <v>45000</v>
      </c>
      <c r="E29" s="211">
        <f>SUM(D29*100)/40696400</f>
        <v>0.11057489114516272</v>
      </c>
      <c r="F29" s="212" t="s">
        <v>674</v>
      </c>
    </row>
    <row r="30" spans="1:6" s="2" customFormat="1" ht="23.25">
      <c r="A30" s="213"/>
      <c r="B30" s="208"/>
      <c r="C30" s="211"/>
      <c r="D30" s="210"/>
      <c r="E30" s="211"/>
      <c r="F30" s="212"/>
    </row>
    <row r="31" spans="1:6" s="2" customFormat="1" ht="23.25">
      <c r="A31" s="216" t="s">
        <v>9</v>
      </c>
      <c r="B31" s="217">
        <f>B29</f>
        <v>2</v>
      </c>
      <c r="C31" s="220">
        <f>B31*100/B37</f>
        <v>1.0582010582010581</v>
      </c>
      <c r="D31" s="224">
        <f>D29</f>
        <v>45000</v>
      </c>
      <c r="E31" s="220">
        <f>D31*100/D37</f>
        <v>7.5094609194971101E-2</v>
      </c>
      <c r="F31" s="221"/>
    </row>
    <row r="32" spans="1:6" s="2" customFormat="1" ht="23.25">
      <c r="A32" s="207" t="s">
        <v>685</v>
      </c>
      <c r="B32" s="208"/>
      <c r="C32" s="211"/>
      <c r="D32" s="210"/>
      <c r="E32" s="211"/>
      <c r="F32" s="212"/>
    </row>
    <row r="33" spans="1:6" s="2" customFormat="1" ht="23.25">
      <c r="A33" s="207" t="s">
        <v>686</v>
      </c>
      <c r="B33" s="208"/>
      <c r="C33" s="211"/>
      <c r="D33" s="210"/>
      <c r="E33" s="211"/>
      <c r="F33" s="212"/>
    </row>
    <row r="34" spans="1:6" s="2" customFormat="1" ht="23.25">
      <c r="A34" s="213" t="s">
        <v>683</v>
      </c>
      <c r="B34" s="208">
        <v>13</v>
      </c>
      <c r="C34" s="211">
        <f>(B34*100)/B37</f>
        <v>6.8783068783068781</v>
      </c>
      <c r="D34" s="210">
        <v>2452400</v>
      </c>
      <c r="E34" s="211">
        <f>D34*100/D37</f>
        <v>4.0924893242166034</v>
      </c>
      <c r="F34" s="212" t="s">
        <v>674</v>
      </c>
    </row>
    <row r="35" spans="1:6" s="2" customFormat="1" ht="23.25">
      <c r="A35" s="213" t="s">
        <v>687</v>
      </c>
      <c r="B35" s="208">
        <v>8</v>
      </c>
      <c r="C35" s="211">
        <f>(B35*100)/B37</f>
        <v>4.2328042328042326</v>
      </c>
      <c r="D35" s="214">
        <v>21365120</v>
      </c>
      <c r="E35" s="211">
        <f>D35*100/D37</f>
        <v>35.653451928970249</v>
      </c>
      <c r="F35" s="212"/>
    </row>
    <row r="36" spans="1:6" s="1" customFormat="1" ht="21.75">
      <c r="A36" s="216" t="s">
        <v>9</v>
      </c>
      <c r="B36" s="217">
        <f>SUM(B34:B35)</f>
        <v>21</v>
      </c>
      <c r="C36" s="220">
        <f>B36*100/B37</f>
        <v>11.111111111111111</v>
      </c>
      <c r="D36" s="224">
        <f>SUM(D34:D35)</f>
        <v>23817520</v>
      </c>
      <c r="E36" s="220">
        <f>D36*100/D37</f>
        <v>39.745941253186849</v>
      </c>
      <c r="F36" s="221"/>
    </row>
    <row r="37" spans="1:6" s="1" customFormat="1" ht="21.75">
      <c r="A37" s="216" t="s">
        <v>10</v>
      </c>
      <c r="B37" s="217">
        <f>B10+B16+B16+B19+B31+B36</f>
        <v>189</v>
      </c>
      <c r="C37" s="220">
        <f>SUM(B37*100)/B37</f>
        <v>100</v>
      </c>
      <c r="D37" s="217">
        <f>D10+D16+D16+D19+D31+D36</f>
        <v>59924408</v>
      </c>
      <c r="E37" s="220">
        <f>SUM(D37*100)/D37</f>
        <v>100</v>
      </c>
      <c r="F37" s="221"/>
    </row>
    <row r="38" spans="1:6" s="1" customFormat="1" ht="18">
      <c r="A38" s="8"/>
      <c r="B38" s="8"/>
      <c r="C38" s="8"/>
      <c r="D38" s="8"/>
      <c r="E38" s="8"/>
      <c r="F38" s="8"/>
    </row>
    <row r="39" spans="1:6" ht="18">
      <c r="A39" s="8"/>
      <c r="B39" s="8"/>
      <c r="C39" s="8"/>
      <c r="D39" s="8"/>
      <c r="E39" s="8"/>
      <c r="F39" s="8"/>
    </row>
    <row r="40" spans="1:6" ht="18">
      <c r="A40" s="8"/>
      <c r="B40" s="8"/>
      <c r="C40" s="8"/>
      <c r="D40" s="8"/>
      <c r="E40" s="8"/>
      <c r="F40" s="8"/>
    </row>
    <row r="41" spans="1:6" ht="18">
      <c r="A41" s="8"/>
      <c r="B41" s="8"/>
      <c r="C41" s="8"/>
      <c r="D41" s="8"/>
      <c r="E41" s="8"/>
      <c r="F41" s="8"/>
    </row>
    <row r="42" spans="1:6" ht="18">
      <c r="A42" s="8"/>
      <c r="B42" s="8"/>
      <c r="C42" s="8"/>
      <c r="D42" s="8"/>
      <c r="E42" s="8"/>
      <c r="F42" s="45"/>
    </row>
    <row r="43" spans="1:6" ht="18">
      <c r="A43" s="8"/>
      <c r="B43" s="8"/>
      <c r="C43" s="8"/>
      <c r="D43" s="8"/>
      <c r="E43" s="8"/>
      <c r="F43" s="45"/>
    </row>
    <row r="44" spans="1:6" ht="18">
      <c r="A44" s="8"/>
      <c r="B44" s="8"/>
      <c r="C44" s="8"/>
      <c r="D44" s="8"/>
      <c r="E44" s="8"/>
      <c r="F44" s="45"/>
    </row>
    <row r="45" spans="1:6" ht="18">
      <c r="A45" s="8"/>
      <c r="B45" s="8"/>
      <c r="C45" s="8"/>
      <c r="D45" s="8"/>
      <c r="E45" s="8"/>
      <c r="F45" s="45"/>
    </row>
    <row r="46" spans="1:6" ht="20.25">
      <c r="A46" s="3"/>
      <c r="B46" s="3"/>
      <c r="C46" s="3"/>
      <c r="D46" s="3"/>
      <c r="E46" s="3"/>
      <c r="F46" s="6"/>
    </row>
    <row r="47" spans="1:6" ht="20.25">
      <c r="A47" s="3"/>
      <c r="B47" s="3"/>
      <c r="C47" s="3"/>
      <c r="D47" s="3"/>
      <c r="E47" s="3"/>
      <c r="F47" s="6"/>
    </row>
    <row r="48" spans="1:6" ht="20.25">
      <c r="A48" s="3"/>
      <c r="B48" s="3"/>
      <c r="C48" s="3"/>
      <c r="D48" s="3"/>
      <c r="E48" s="3"/>
      <c r="F48" s="6"/>
    </row>
    <row r="49" spans="1:6" ht="20.25">
      <c r="A49" s="3"/>
      <c r="B49" s="3"/>
      <c r="C49" s="3"/>
      <c r="D49" s="3"/>
      <c r="E49" s="3"/>
      <c r="F49" s="6"/>
    </row>
    <row r="50" spans="1:6" ht="20.25">
      <c r="A50" s="3"/>
      <c r="B50" s="3"/>
      <c r="C50" s="3"/>
      <c r="D50" s="3"/>
      <c r="E50" s="3"/>
      <c r="F50" s="6"/>
    </row>
    <row r="51" spans="1:6" ht="20.25">
      <c r="A51" s="3"/>
      <c r="B51" s="3"/>
      <c r="C51" s="3"/>
      <c r="D51" s="3"/>
      <c r="E51" s="3"/>
      <c r="F51" s="3"/>
    </row>
    <row r="52" spans="1:6" ht="20.25">
      <c r="A52" s="3"/>
      <c r="B52" s="3"/>
      <c r="C52" s="3"/>
      <c r="D52" s="3"/>
      <c r="E52" s="3"/>
      <c r="F52" s="3"/>
    </row>
    <row r="53" spans="1:6" ht="20.25">
      <c r="A53" s="3"/>
      <c r="B53" s="3"/>
      <c r="C53" s="3"/>
      <c r="D53" s="3"/>
      <c r="E53" s="3"/>
      <c r="F53" s="3"/>
    </row>
  </sheetData>
  <mergeCells count="6">
    <mergeCell ref="A24:F24"/>
    <mergeCell ref="A1:F1"/>
    <mergeCell ref="A2:F2"/>
    <mergeCell ref="A3:F3"/>
    <mergeCell ref="A22:F22"/>
    <mergeCell ref="A23:F23"/>
  </mergeCells>
  <pageMargins left="0.70866141732283472" right="0.70866141732283472" top="1.1811023622047245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8"/>
  <sheetViews>
    <sheetView view="pageBreakPreview" topLeftCell="A1010" zoomScale="134" zoomScaleNormal="130" zoomScaleSheetLayoutView="134" workbookViewId="0">
      <selection activeCell="A12" sqref="A12:R547"/>
    </sheetView>
  </sheetViews>
  <sheetFormatPr defaultColWidth="9" defaultRowHeight="15.75"/>
  <cols>
    <col min="1" max="1" width="5.140625" style="19" customWidth="1"/>
    <col min="2" max="2" width="24.85546875" style="19" customWidth="1"/>
    <col min="3" max="3" width="23.28515625" style="19" customWidth="1"/>
    <col min="4" max="4" width="11.42578125" style="19" customWidth="1"/>
    <col min="5" max="5" width="8.140625" style="19" customWidth="1"/>
    <col min="6" max="6" width="8.7109375" style="19" customWidth="1"/>
    <col min="7" max="9" width="3.28515625" style="19" customWidth="1"/>
    <col min="10" max="10" width="3.7109375" style="19" customWidth="1"/>
    <col min="11" max="13" width="3.28515625" style="19" customWidth="1"/>
    <col min="14" max="15" width="3.7109375" style="19" customWidth="1"/>
    <col min="16" max="17" width="3.140625" style="19" customWidth="1"/>
    <col min="18" max="18" width="3.28515625" style="19" customWidth="1"/>
    <col min="19" max="16384" width="9" style="19"/>
  </cols>
  <sheetData>
    <row r="1" spans="1:18">
      <c r="A1" s="106" t="s">
        <v>13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>
      <c r="A2" s="106" t="s">
        <v>534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</row>
    <row r="3" spans="1:18">
      <c r="A3" s="106" t="s">
        <v>43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18" ht="18">
      <c r="A4" s="20" t="s">
        <v>52</v>
      </c>
      <c r="B4" s="20"/>
      <c r="C4" s="21"/>
      <c r="D4" s="21"/>
      <c r="E4" s="22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3"/>
    </row>
    <row r="5" spans="1:18" ht="18">
      <c r="A5" s="20" t="s">
        <v>45</v>
      </c>
      <c r="B5" s="20"/>
      <c r="C5" s="21"/>
      <c r="D5" s="21" t="s">
        <v>53</v>
      </c>
      <c r="E5" s="22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3"/>
    </row>
    <row r="6" spans="1:18" ht="18">
      <c r="A6" s="21"/>
      <c r="B6" s="21"/>
      <c r="C6" s="21"/>
      <c r="D6" s="21" t="s">
        <v>54</v>
      </c>
      <c r="E6" s="22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4"/>
    </row>
    <row r="7" spans="1:18" ht="18">
      <c r="A7" s="21"/>
      <c r="B7" s="21"/>
      <c r="C7" s="21"/>
      <c r="D7" s="21" t="s">
        <v>55</v>
      </c>
      <c r="E7" s="22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4"/>
    </row>
    <row r="8" spans="1:18" ht="18">
      <c r="A8" s="21"/>
      <c r="B8" s="21"/>
      <c r="C8" s="21"/>
      <c r="D8" s="21" t="s">
        <v>56</v>
      </c>
      <c r="E8" s="22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4"/>
    </row>
    <row r="9" spans="1:18" ht="18">
      <c r="A9" s="21"/>
      <c r="B9" s="21"/>
      <c r="C9" s="21"/>
      <c r="D9" s="21" t="s">
        <v>57</v>
      </c>
      <c r="E9" s="22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4"/>
    </row>
    <row r="10" spans="1:18" ht="18">
      <c r="A10" s="21"/>
      <c r="B10" s="21"/>
      <c r="C10" s="21"/>
      <c r="D10" s="21" t="s">
        <v>58</v>
      </c>
      <c r="E10" s="22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4"/>
    </row>
    <row r="11" spans="1:18" ht="18">
      <c r="A11" s="21"/>
      <c r="B11" s="21"/>
      <c r="C11" s="21"/>
      <c r="D11" s="21" t="s">
        <v>59</v>
      </c>
      <c r="E11" s="22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4"/>
    </row>
    <row r="12" spans="1:18" ht="18.75">
      <c r="A12" s="50" t="s">
        <v>60</v>
      </c>
      <c r="B12" s="50"/>
      <c r="C12" s="50"/>
      <c r="D12" s="50"/>
      <c r="E12" s="51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97"/>
    </row>
    <row r="13" spans="1:18" ht="18.75">
      <c r="A13" s="124" t="s">
        <v>11</v>
      </c>
      <c r="B13" s="124" t="s">
        <v>14</v>
      </c>
      <c r="C13" s="124" t="s">
        <v>15</v>
      </c>
      <c r="D13" s="124" t="s">
        <v>6</v>
      </c>
      <c r="E13" s="124" t="s">
        <v>17</v>
      </c>
      <c r="F13" s="124" t="s">
        <v>36</v>
      </c>
      <c r="G13" s="125" t="s">
        <v>33</v>
      </c>
      <c r="H13" s="126"/>
      <c r="I13" s="127"/>
      <c r="J13" s="128" t="s">
        <v>38</v>
      </c>
      <c r="K13" s="129"/>
      <c r="L13" s="129"/>
      <c r="M13" s="129"/>
      <c r="N13" s="129"/>
      <c r="O13" s="129"/>
      <c r="P13" s="129"/>
      <c r="Q13" s="129"/>
      <c r="R13" s="130"/>
    </row>
    <row r="14" spans="1:18" ht="21">
      <c r="A14" s="131" t="s">
        <v>12</v>
      </c>
      <c r="B14" s="131"/>
      <c r="C14" s="131" t="s">
        <v>494</v>
      </c>
      <c r="D14" s="131" t="s">
        <v>35</v>
      </c>
      <c r="E14" s="131" t="s">
        <v>2</v>
      </c>
      <c r="F14" s="131" t="s">
        <v>37</v>
      </c>
      <c r="G14" s="132" t="s">
        <v>18</v>
      </c>
      <c r="H14" s="133" t="s">
        <v>19</v>
      </c>
      <c r="I14" s="134" t="s">
        <v>20</v>
      </c>
      <c r="J14" s="135" t="s">
        <v>21</v>
      </c>
      <c r="K14" s="133" t="s">
        <v>22</v>
      </c>
      <c r="L14" s="135" t="s">
        <v>23</v>
      </c>
      <c r="M14" s="133" t="s">
        <v>24</v>
      </c>
      <c r="N14" s="135" t="s">
        <v>25</v>
      </c>
      <c r="O14" s="133" t="s">
        <v>26</v>
      </c>
      <c r="P14" s="135" t="s">
        <v>27</v>
      </c>
      <c r="Q14" s="133" t="s">
        <v>28</v>
      </c>
      <c r="R14" s="133" t="s">
        <v>29</v>
      </c>
    </row>
    <row r="15" spans="1:18" ht="18.75">
      <c r="A15" s="66">
        <v>1</v>
      </c>
      <c r="B15" s="256" t="s">
        <v>482</v>
      </c>
      <c r="C15" s="68" t="s">
        <v>483</v>
      </c>
      <c r="D15" s="257">
        <v>50000</v>
      </c>
      <c r="E15" s="70" t="s">
        <v>292</v>
      </c>
      <c r="F15" s="75" t="s">
        <v>34</v>
      </c>
      <c r="G15" s="72"/>
      <c r="H15" s="68"/>
      <c r="I15" s="73"/>
      <c r="J15" s="74"/>
      <c r="K15" s="68"/>
      <c r="L15" s="74"/>
      <c r="M15" s="68"/>
      <c r="N15" s="74"/>
      <c r="O15" s="68"/>
      <c r="P15" s="74"/>
      <c r="Q15" s="68"/>
      <c r="R15" s="68"/>
    </row>
    <row r="16" spans="1:18" ht="18.75">
      <c r="A16" s="75"/>
      <c r="B16" s="258" t="s">
        <v>535</v>
      </c>
      <c r="C16" s="77" t="s">
        <v>484</v>
      </c>
      <c r="D16" s="259"/>
      <c r="E16" s="85"/>
      <c r="F16" s="75"/>
      <c r="G16" s="81"/>
      <c r="H16" s="77"/>
      <c r="I16" s="82"/>
      <c r="J16" s="54"/>
      <c r="K16" s="77"/>
      <c r="L16" s="54"/>
      <c r="M16" s="77"/>
      <c r="N16" s="54"/>
      <c r="O16" s="77"/>
      <c r="P16" s="54"/>
      <c r="Q16" s="77"/>
      <c r="R16" s="77"/>
    </row>
    <row r="17" spans="1:18" ht="18.75">
      <c r="A17" s="75"/>
      <c r="B17" s="258"/>
      <c r="C17" s="77" t="s">
        <v>485</v>
      </c>
      <c r="D17" s="259"/>
      <c r="E17" s="85"/>
      <c r="F17" s="75"/>
      <c r="G17" s="81"/>
      <c r="H17" s="77"/>
      <c r="I17" s="82"/>
      <c r="J17" s="54"/>
      <c r="K17" s="77"/>
      <c r="L17" s="54"/>
      <c r="M17" s="77"/>
      <c r="N17" s="54"/>
      <c r="O17" s="77"/>
      <c r="P17" s="54"/>
      <c r="Q17" s="77"/>
      <c r="R17" s="77"/>
    </row>
    <row r="18" spans="1:18" ht="18.75">
      <c r="A18" s="80"/>
      <c r="B18" s="260"/>
      <c r="C18" s="83" t="s">
        <v>486</v>
      </c>
      <c r="D18" s="261"/>
      <c r="E18" s="79"/>
      <c r="F18" s="80"/>
      <c r="G18" s="89"/>
      <c r="H18" s="83"/>
      <c r="I18" s="90"/>
      <c r="J18" s="91"/>
      <c r="K18" s="83"/>
      <c r="L18" s="91"/>
      <c r="M18" s="83"/>
      <c r="N18" s="91"/>
      <c r="O18" s="83"/>
      <c r="P18" s="91"/>
      <c r="Q18" s="83"/>
      <c r="R18" s="83"/>
    </row>
    <row r="19" spans="1:18" ht="18.75">
      <c r="A19" s="66">
        <v>2</v>
      </c>
      <c r="B19" s="256" t="s">
        <v>536</v>
      </c>
      <c r="C19" s="68" t="s">
        <v>538</v>
      </c>
      <c r="D19" s="257">
        <v>240690</v>
      </c>
      <c r="E19" s="70" t="s">
        <v>292</v>
      </c>
      <c r="F19" s="75" t="s">
        <v>34</v>
      </c>
      <c r="G19" s="72"/>
      <c r="H19" s="68"/>
      <c r="I19" s="73"/>
      <c r="J19" s="74"/>
      <c r="K19" s="68"/>
      <c r="L19" s="74"/>
      <c r="M19" s="68"/>
      <c r="N19" s="74"/>
      <c r="O19" s="68"/>
      <c r="P19" s="74"/>
      <c r="Q19" s="68"/>
      <c r="R19" s="77"/>
    </row>
    <row r="20" spans="1:18" ht="18.75">
      <c r="A20" s="75"/>
      <c r="B20" s="258" t="s">
        <v>537</v>
      </c>
      <c r="C20" s="77" t="s">
        <v>539</v>
      </c>
      <c r="D20" s="259"/>
      <c r="E20" s="85"/>
      <c r="F20" s="75"/>
      <c r="G20" s="81"/>
      <c r="H20" s="77"/>
      <c r="I20" s="82"/>
      <c r="J20" s="54"/>
      <c r="K20" s="77"/>
      <c r="L20" s="54"/>
      <c r="M20" s="77"/>
      <c r="N20" s="54"/>
      <c r="O20" s="77"/>
      <c r="P20" s="54"/>
      <c r="Q20" s="77"/>
      <c r="R20" s="77"/>
    </row>
    <row r="21" spans="1:18" ht="18.75">
      <c r="A21" s="80"/>
      <c r="B21" s="260"/>
      <c r="C21" s="83" t="s">
        <v>540</v>
      </c>
      <c r="D21" s="261"/>
      <c r="E21" s="79"/>
      <c r="F21" s="80"/>
      <c r="G21" s="89"/>
      <c r="H21" s="83"/>
      <c r="I21" s="90"/>
      <c r="J21" s="91"/>
      <c r="K21" s="83"/>
      <c r="L21" s="91"/>
      <c r="M21" s="83"/>
      <c r="N21" s="91"/>
      <c r="O21" s="83"/>
      <c r="P21" s="91"/>
      <c r="Q21" s="83"/>
      <c r="R21" s="83"/>
    </row>
    <row r="22" spans="1:18" ht="18.75">
      <c r="A22" s="66">
        <v>3</v>
      </c>
      <c r="B22" s="256" t="s">
        <v>501</v>
      </c>
      <c r="C22" s="68" t="s">
        <v>503</v>
      </c>
      <c r="D22" s="262">
        <v>384200</v>
      </c>
      <c r="E22" s="68" t="s">
        <v>292</v>
      </c>
      <c r="F22" s="71" t="s">
        <v>34</v>
      </c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</row>
    <row r="23" spans="1:18" ht="18.75">
      <c r="A23" s="75"/>
      <c r="B23" s="258" t="s">
        <v>502</v>
      </c>
      <c r="C23" s="77" t="s">
        <v>504</v>
      </c>
      <c r="D23" s="141"/>
      <c r="E23" s="77"/>
      <c r="F23" s="75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</row>
    <row r="24" spans="1:18" ht="18.75">
      <c r="A24" s="75"/>
      <c r="B24" s="77"/>
      <c r="C24" s="77" t="s">
        <v>505</v>
      </c>
      <c r="D24" s="141"/>
      <c r="E24" s="77"/>
      <c r="F24" s="75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</row>
    <row r="25" spans="1:18" ht="18.75">
      <c r="A25" s="80"/>
      <c r="B25" s="83"/>
      <c r="C25" s="83" t="s">
        <v>506</v>
      </c>
      <c r="D25" s="263"/>
      <c r="E25" s="83"/>
      <c r="F25" s="80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</row>
    <row r="26" spans="1:18" ht="18.75">
      <c r="A26" s="53"/>
      <c r="B26" s="54"/>
      <c r="C26" s="54"/>
      <c r="D26" s="264"/>
      <c r="E26" s="54"/>
      <c r="F26" s="53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121">
        <v>7</v>
      </c>
    </row>
    <row r="27" spans="1:18" ht="18.75">
      <c r="A27" s="53"/>
      <c r="B27" s="54"/>
      <c r="C27" s="54"/>
      <c r="D27" s="264"/>
      <c r="E27" s="54"/>
      <c r="F27" s="53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</row>
    <row r="28" spans="1:18" ht="18.75">
      <c r="A28" s="53"/>
      <c r="B28" s="54"/>
      <c r="C28" s="54"/>
      <c r="D28" s="264"/>
      <c r="E28" s="54"/>
      <c r="F28" s="53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</row>
    <row r="29" spans="1:18" ht="18.75">
      <c r="A29" s="53"/>
      <c r="B29" s="54"/>
      <c r="C29" s="54"/>
      <c r="D29" s="264"/>
      <c r="E29" s="54"/>
      <c r="F29" s="53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18.75">
      <c r="A30" s="110" t="s">
        <v>13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</row>
    <row r="31" spans="1:18" ht="18.75">
      <c r="A31" s="110" t="s">
        <v>51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</row>
    <row r="32" spans="1:18" ht="18.75">
      <c r="A32" s="110" t="s">
        <v>43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</row>
    <row r="33" spans="1:18" ht="18.75">
      <c r="A33" s="49" t="s">
        <v>52</v>
      </c>
      <c r="B33" s="49"/>
      <c r="C33" s="50"/>
      <c r="D33" s="50"/>
      <c r="E33" s="51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2"/>
    </row>
    <row r="34" spans="1:18" ht="18.75">
      <c r="A34" s="53"/>
      <c r="B34" s="54" t="s">
        <v>62</v>
      </c>
      <c r="C34" s="54"/>
      <c r="D34" s="55"/>
      <c r="E34" s="56"/>
      <c r="F34" s="53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 ht="20.25" customHeight="1">
      <c r="A35" s="57" t="s">
        <v>11</v>
      </c>
      <c r="B35" s="57" t="s">
        <v>14</v>
      </c>
      <c r="C35" s="57" t="s">
        <v>15</v>
      </c>
      <c r="D35" s="57" t="s">
        <v>6</v>
      </c>
      <c r="E35" s="57" t="s">
        <v>17</v>
      </c>
      <c r="F35" s="57" t="s">
        <v>36</v>
      </c>
      <c r="G35" s="107" t="s">
        <v>33</v>
      </c>
      <c r="H35" s="108"/>
      <c r="I35" s="109"/>
      <c r="J35" s="58" t="s">
        <v>61</v>
      </c>
      <c r="K35" s="59"/>
      <c r="L35" s="59"/>
      <c r="M35" s="59"/>
      <c r="N35" s="59"/>
      <c r="O35" s="59"/>
      <c r="P35" s="59"/>
      <c r="Q35" s="59"/>
      <c r="R35" s="60"/>
    </row>
    <row r="36" spans="1:18" ht="20.25" customHeight="1">
      <c r="A36" s="61" t="s">
        <v>12</v>
      </c>
      <c r="B36" s="61"/>
      <c r="C36" s="61" t="s">
        <v>16</v>
      </c>
      <c r="D36" s="61" t="s">
        <v>35</v>
      </c>
      <c r="E36" s="61" t="s">
        <v>2</v>
      </c>
      <c r="F36" s="61" t="s">
        <v>37</v>
      </c>
      <c r="G36" s="62" t="s">
        <v>18</v>
      </c>
      <c r="H36" s="63" t="s">
        <v>19</v>
      </c>
      <c r="I36" s="64" t="s">
        <v>20</v>
      </c>
      <c r="J36" s="65" t="s">
        <v>21</v>
      </c>
      <c r="K36" s="63" t="s">
        <v>22</v>
      </c>
      <c r="L36" s="65" t="s">
        <v>23</v>
      </c>
      <c r="M36" s="63" t="s">
        <v>24</v>
      </c>
      <c r="N36" s="65" t="s">
        <v>25</v>
      </c>
      <c r="O36" s="63" t="s">
        <v>26</v>
      </c>
      <c r="P36" s="65" t="s">
        <v>27</v>
      </c>
      <c r="Q36" s="63" t="s">
        <v>28</v>
      </c>
      <c r="R36" s="63" t="s">
        <v>29</v>
      </c>
    </row>
    <row r="37" spans="1:18" ht="20.25" customHeight="1">
      <c r="A37" s="66">
        <v>4</v>
      </c>
      <c r="B37" s="265" t="s">
        <v>67</v>
      </c>
      <c r="C37" s="68" t="s">
        <v>63</v>
      </c>
      <c r="D37" s="266">
        <v>2922204</v>
      </c>
      <c r="E37" s="85" t="s">
        <v>73</v>
      </c>
      <c r="F37" s="75" t="s">
        <v>34</v>
      </c>
      <c r="G37" s="72"/>
      <c r="H37" s="68"/>
      <c r="I37" s="73"/>
      <c r="J37" s="74"/>
      <c r="K37" s="68"/>
      <c r="L37" s="74"/>
      <c r="M37" s="68"/>
      <c r="N37" s="74"/>
      <c r="O37" s="68"/>
      <c r="P37" s="74"/>
      <c r="Q37" s="68"/>
      <c r="R37" s="82"/>
    </row>
    <row r="38" spans="1:18" ht="20.25" customHeight="1">
      <c r="A38" s="75"/>
      <c r="B38" s="85"/>
      <c r="C38" s="77" t="s">
        <v>64</v>
      </c>
      <c r="D38" s="92"/>
      <c r="E38" s="85"/>
      <c r="F38" s="75"/>
      <c r="G38" s="81"/>
      <c r="H38" s="77"/>
      <c r="I38" s="82"/>
      <c r="J38" s="54"/>
      <c r="K38" s="77"/>
      <c r="L38" s="54"/>
      <c r="M38" s="77"/>
      <c r="N38" s="54"/>
      <c r="O38" s="77"/>
      <c r="P38" s="54"/>
      <c r="Q38" s="77"/>
      <c r="R38" s="82"/>
    </row>
    <row r="39" spans="1:18" ht="20.25" customHeight="1">
      <c r="A39" s="75"/>
      <c r="B39" s="85"/>
      <c r="C39" s="77" t="s">
        <v>65</v>
      </c>
      <c r="D39" s="92"/>
      <c r="E39" s="85"/>
      <c r="F39" s="75"/>
      <c r="G39" s="81"/>
      <c r="H39" s="77"/>
      <c r="I39" s="82"/>
      <c r="J39" s="54"/>
      <c r="K39" s="77"/>
      <c r="L39" s="54"/>
      <c r="M39" s="77"/>
      <c r="N39" s="54"/>
      <c r="O39" s="77"/>
      <c r="P39" s="54"/>
      <c r="Q39" s="77"/>
      <c r="R39" s="82"/>
    </row>
    <row r="40" spans="1:18" ht="20.25" customHeight="1">
      <c r="A40" s="80"/>
      <c r="B40" s="79"/>
      <c r="C40" s="83" t="s">
        <v>66</v>
      </c>
      <c r="D40" s="78"/>
      <c r="E40" s="79"/>
      <c r="F40" s="80"/>
      <c r="G40" s="89"/>
      <c r="H40" s="83"/>
      <c r="I40" s="90"/>
      <c r="J40" s="91"/>
      <c r="K40" s="83"/>
      <c r="L40" s="91"/>
      <c r="M40" s="83"/>
      <c r="N40" s="91"/>
      <c r="O40" s="83"/>
      <c r="P40" s="91"/>
      <c r="Q40" s="83"/>
      <c r="R40" s="267"/>
    </row>
    <row r="41" spans="1:18" ht="20.25" customHeight="1">
      <c r="A41" s="66">
        <v>5</v>
      </c>
      <c r="B41" s="265" t="s">
        <v>68</v>
      </c>
      <c r="C41" s="85" t="s">
        <v>69</v>
      </c>
      <c r="D41" s="268">
        <v>5196000</v>
      </c>
      <c r="E41" s="70" t="s">
        <v>71</v>
      </c>
      <c r="F41" s="71" t="s">
        <v>34</v>
      </c>
      <c r="G41" s="72"/>
      <c r="H41" s="68"/>
      <c r="I41" s="73"/>
      <c r="J41" s="74"/>
      <c r="K41" s="68"/>
      <c r="L41" s="74"/>
      <c r="M41" s="68"/>
      <c r="N41" s="74"/>
      <c r="O41" s="68"/>
      <c r="P41" s="74"/>
      <c r="Q41" s="68"/>
      <c r="R41" s="269"/>
    </row>
    <row r="42" spans="1:18" ht="20.25" customHeight="1">
      <c r="A42" s="75"/>
      <c r="B42" s="85"/>
      <c r="C42" s="85" t="s">
        <v>70</v>
      </c>
      <c r="D42" s="92"/>
      <c r="E42" s="85" t="s">
        <v>72</v>
      </c>
      <c r="F42" s="75"/>
      <c r="G42" s="81"/>
      <c r="H42" s="77"/>
      <c r="I42" s="82"/>
      <c r="J42" s="54"/>
      <c r="K42" s="77"/>
      <c r="L42" s="54"/>
      <c r="M42" s="77"/>
      <c r="N42" s="54"/>
      <c r="O42" s="77"/>
      <c r="P42" s="54"/>
      <c r="Q42" s="77"/>
      <c r="R42" s="269"/>
    </row>
    <row r="43" spans="1:18" ht="20.25" customHeight="1">
      <c r="A43" s="80"/>
      <c r="B43" s="79"/>
      <c r="C43" s="83"/>
      <c r="D43" s="88"/>
      <c r="E43" s="79" t="s">
        <v>73</v>
      </c>
      <c r="F43" s="80"/>
      <c r="G43" s="89"/>
      <c r="H43" s="83"/>
      <c r="I43" s="90"/>
      <c r="J43" s="91"/>
      <c r="K43" s="83"/>
      <c r="L43" s="91"/>
      <c r="M43" s="83"/>
      <c r="N43" s="91"/>
      <c r="O43" s="83"/>
      <c r="P43" s="91"/>
      <c r="Q43" s="83"/>
      <c r="R43" s="270"/>
    </row>
    <row r="44" spans="1:18" ht="26.25" customHeight="1">
      <c r="A44" s="66">
        <v>6</v>
      </c>
      <c r="B44" s="265" t="s">
        <v>541</v>
      </c>
      <c r="C44" s="85"/>
      <c r="D44" s="268">
        <v>20000</v>
      </c>
      <c r="E44" s="70" t="s">
        <v>71</v>
      </c>
      <c r="F44" s="71" t="s">
        <v>34</v>
      </c>
      <c r="G44" s="72"/>
      <c r="H44" s="68"/>
      <c r="I44" s="73"/>
      <c r="J44" s="74"/>
      <c r="K44" s="68"/>
      <c r="L44" s="74"/>
      <c r="M44" s="68"/>
      <c r="N44" s="74"/>
      <c r="O44" s="68"/>
      <c r="P44" s="74"/>
      <c r="Q44" s="68"/>
      <c r="R44" s="269"/>
    </row>
    <row r="45" spans="1:18" ht="26.25" customHeight="1">
      <c r="A45" s="80"/>
      <c r="B45" s="79"/>
      <c r="C45" s="79"/>
      <c r="D45" s="88"/>
      <c r="E45" s="79" t="s">
        <v>72</v>
      </c>
      <c r="F45" s="80"/>
      <c r="G45" s="89"/>
      <c r="H45" s="83"/>
      <c r="I45" s="90"/>
      <c r="J45" s="91"/>
      <c r="K45" s="83"/>
      <c r="L45" s="91"/>
      <c r="M45" s="83"/>
      <c r="N45" s="91"/>
      <c r="O45" s="83"/>
      <c r="P45" s="91"/>
      <c r="Q45" s="83"/>
      <c r="R45" s="270"/>
    </row>
    <row r="46" spans="1:18" ht="26.25" customHeight="1">
      <c r="A46" s="66">
        <v>7</v>
      </c>
      <c r="B46" s="265" t="s">
        <v>542</v>
      </c>
      <c r="C46" s="85" t="s">
        <v>543</v>
      </c>
      <c r="D46" s="268">
        <v>90000</v>
      </c>
      <c r="E46" s="70" t="s">
        <v>71</v>
      </c>
      <c r="F46" s="71" t="s">
        <v>34</v>
      </c>
      <c r="G46" s="72"/>
      <c r="H46" s="68"/>
      <c r="I46" s="73"/>
      <c r="J46" s="74"/>
      <c r="K46" s="68"/>
      <c r="L46" s="74"/>
      <c r="M46" s="68"/>
      <c r="N46" s="74"/>
      <c r="O46" s="68"/>
      <c r="P46" s="74"/>
      <c r="Q46" s="68"/>
      <c r="R46" s="269"/>
    </row>
    <row r="47" spans="1:18" ht="26.25" customHeight="1">
      <c r="A47" s="80"/>
      <c r="B47" s="79"/>
      <c r="C47" s="79"/>
      <c r="D47" s="88"/>
      <c r="E47" s="79" t="s">
        <v>72</v>
      </c>
      <c r="F47" s="80"/>
      <c r="G47" s="89"/>
      <c r="H47" s="83"/>
      <c r="I47" s="90"/>
      <c r="J47" s="91"/>
      <c r="K47" s="83"/>
      <c r="L47" s="91"/>
      <c r="M47" s="83"/>
      <c r="N47" s="91"/>
      <c r="O47" s="83"/>
      <c r="P47" s="91"/>
      <c r="Q47" s="83"/>
      <c r="R47" s="270"/>
    </row>
    <row r="48" spans="1:18" ht="26.25" customHeight="1">
      <c r="A48" s="66">
        <v>8</v>
      </c>
      <c r="B48" s="265" t="s">
        <v>544</v>
      </c>
      <c r="C48" s="85" t="s">
        <v>546</v>
      </c>
      <c r="D48" s="268">
        <v>100000</v>
      </c>
      <c r="E48" s="70"/>
      <c r="F48" s="71" t="s">
        <v>34</v>
      </c>
      <c r="G48" s="72"/>
      <c r="H48" s="68"/>
      <c r="I48" s="73"/>
      <c r="J48" s="74"/>
      <c r="K48" s="68"/>
      <c r="L48" s="74"/>
      <c r="M48" s="68"/>
      <c r="N48" s="74"/>
      <c r="O48" s="68"/>
      <c r="P48" s="74"/>
      <c r="Q48" s="68"/>
      <c r="R48" s="269"/>
    </row>
    <row r="49" spans="1:18" ht="26.25" customHeight="1">
      <c r="A49" s="80"/>
      <c r="B49" s="117" t="s">
        <v>545</v>
      </c>
      <c r="C49" s="79"/>
      <c r="D49" s="88"/>
      <c r="E49" s="79"/>
      <c r="F49" s="80"/>
      <c r="G49" s="89"/>
      <c r="H49" s="83"/>
      <c r="I49" s="90"/>
      <c r="J49" s="91"/>
      <c r="K49" s="83"/>
      <c r="L49" s="91"/>
      <c r="M49" s="83"/>
      <c r="N49" s="91"/>
      <c r="O49" s="83"/>
      <c r="P49" s="91"/>
      <c r="Q49" s="83"/>
      <c r="R49" s="270"/>
    </row>
    <row r="50" spans="1:18" ht="26.25" customHeight="1">
      <c r="A50" s="54"/>
      <c r="B50" s="54"/>
      <c r="C50" s="54"/>
      <c r="D50" s="271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8.75">
      <c r="A51" s="54"/>
      <c r="B51" s="54"/>
      <c r="C51" s="54"/>
      <c r="D51" s="271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8.75">
      <c r="A52" s="54"/>
      <c r="B52" s="54"/>
      <c r="C52" s="54"/>
      <c r="D52" s="271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8.75">
      <c r="A53" s="110" t="s">
        <v>13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</row>
    <row r="54" spans="1:18" ht="18.75">
      <c r="A54" s="110" t="s">
        <v>51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</row>
    <row r="55" spans="1:18" ht="18.75">
      <c r="A55" s="110" t="s">
        <v>43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</row>
    <row r="56" spans="1:18" ht="20.25" customHeight="1">
      <c r="A56" s="49" t="s">
        <v>52</v>
      </c>
      <c r="B56" s="49"/>
      <c r="C56" s="50"/>
      <c r="D56" s="50"/>
      <c r="E56" s="51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2"/>
    </row>
    <row r="57" spans="1:18" ht="20.25" customHeight="1">
      <c r="A57" s="53"/>
      <c r="B57" s="54" t="s">
        <v>74</v>
      </c>
      <c r="C57" s="54"/>
      <c r="D57" s="55"/>
      <c r="E57" s="56"/>
      <c r="F57" s="53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20.25" customHeight="1">
      <c r="A58" s="57" t="s">
        <v>11</v>
      </c>
      <c r="B58" s="57" t="s">
        <v>14</v>
      </c>
      <c r="C58" s="57" t="s">
        <v>15</v>
      </c>
      <c r="D58" s="57" t="s">
        <v>6</v>
      </c>
      <c r="E58" s="57" t="s">
        <v>17</v>
      </c>
      <c r="F58" s="57" t="s">
        <v>36</v>
      </c>
      <c r="G58" s="107" t="s">
        <v>38</v>
      </c>
      <c r="H58" s="108"/>
      <c r="I58" s="109"/>
      <c r="J58" s="58" t="s">
        <v>83</v>
      </c>
      <c r="K58" s="59"/>
      <c r="L58" s="59"/>
      <c r="M58" s="59"/>
      <c r="N58" s="59"/>
      <c r="O58" s="59"/>
      <c r="P58" s="59"/>
      <c r="Q58" s="59"/>
      <c r="R58" s="60"/>
    </row>
    <row r="59" spans="1:18" ht="20.25" customHeight="1">
      <c r="A59" s="61" t="s">
        <v>12</v>
      </c>
      <c r="B59" s="61"/>
      <c r="C59" s="61" t="s">
        <v>16</v>
      </c>
      <c r="D59" s="61" t="s">
        <v>35</v>
      </c>
      <c r="E59" s="61" t="s">
        <v>2</v>
      </c>
      <c r="F59" s="61" t="s">
        <v>37</v>
      </c>
      <c r="G59" s="62" t="s">
        <v>18</v>
      </c>
      <c r="H59" s="63" t="s">
        <v>19</v>
      </c>
      <c r="I59" s="64" t="s">
        <v>20</v>
      </c>
      <c r="J59" s="65" t="s">
        <v>21</v>
      </c>
      <c r="K59" s="63" t="s">
        <v>22</v>
      </c>
      <c r="L59" s="65" t="s">
        <v>23</v>
      </c>
      <c r="M59" s="63" t="s">
        <v>24</v>
      </c>
      <c r="N59" s="65" t="s">
        <v>25</v>
      </c>
      <c r="O59" s="63" t="s">
        <v>26</v>
      </c>
      <c r="P59" s="65" t="s">
        <v>27</v>
      </c>
      <c r="Q59" s="63" t="s">
        <v>28</v>
      </c>
      <c r="R59" s="63" t="s">
        <v>29</v>
      </c>
    </row>
    <row r="60" spans="1:18" ht="20.25" customHeight="1">
      <c r="A60" s="66">
        <v>1</v>
      </c>
      <c r="B60" s="265" t="s">
        <v>487</v>
      </c>
      <c r="C60" s="68" t="s">
        <v>489</v>
      </c>
      <c r="D60" s="257">
        <v>15000</v>
      </c>
      <c r="E60" s="70" t="s">
        <v>292</v>
      </c>
      <c r="F60" s="71" t="s">
        <v>34</v>
      </c>
      <c r="G60" s="72"/>
      <c r="H60" s="68"/>
      <c r="I60" s="73"/>
      <c r="J60" s="74"/>
      <c r="K60" s="68"/>
      <c r="L60" s="74"/>
      <c r="M60" s="68"/>
      <c r="N60" s="74"/>
      <c r="O60" s="68"/>
      <c r="P60" s="74"/>
      <c r="Q60" s="68"/>
      <c r="R60" s="68"/>
    </row>
    <row r="61" spans="1:18" ht="20.25" customHeight="1">
      <c r="A61" s="86"/>
      <c r="B61" s="272" t="s">
        <v>488</v>
      </c>
      <c r="C61" s="77" t="s">
        <v>490</v>
      </c>
      <c r="D61" s="273"/>
      <c r="E61" s="85"/>
      <c r="F61" s="75"/>
      <c r="G61" s="81"/>
      <c r="H61" s="77"/>
      <c r="I61" s="82"/>
      <c r="J61" s="54"/>
      <c r="K61" s="77"/>
      <c r="L61" s="54"/>
      <c r="M61" s="77"/>
      <c r="N61" s="54"/>
      <c r="O61" s="77"/>
      <c r="P61" s="54"/>
      <c r="Q61" s="77"/>
      <c r="R61" s="77"/>
    </row>
    <row r="62" spans="1:18" ht="20.25" customHeight="1">
      <c r="A62" s="75"/>
      <c r="B62" s="260"/>
      <c r="C62" s="97" t="s">
        <v>415</v>
      </c>
      <c r="D62" s="261"/>
      <c r="E62" s="79"/>
      <c r="F62" s="80"/>
      <c r="G62" s="81"/>
      <c r="H62" s="77"/>
      <c r="I62" s="82"/>
      <c r="J62" s="54"/>
      <c r="K62" s="77"/>
      <c r="L62" s="54"/>
      <c r="M62" s="77"/>
      <c r="N62" s="54"/>
      <c r="O62" s="77"/>
      <c r="P62" s="54"/>
      <c r="Q62" s="77"/>
      <c r="R62" s="83"/>
    </row>
    <row r="63" spans="1:18" ht="20.25" customHeight="1">
      <c r="A63" s="66">
        <v>2</v>
      </c>
      <c r="B63" s="265" t="s">
        <v>75</v>
      </c>
      <c r="C63" s="77" t="s">
        <v>550</v>
      </c>
      <c r="D63" s="266">
        <v>15000</v>
      </c>
      <c r="E63" s="85" t="s">
        <v>172</v>
      </c>
      <c r="F63" s="75" t="s">
        <v>34</v>
      </c>
      <c r="G63" s="72"/>
      <c r="H63" s="68"/>
      <c r="I63" s="73"/>
      <c r="J63" s="74"/>
      <c r="K63" s="68"/>
      <c r="L63" s="74"/>
      <c r="M63" s="68"/>
      <c r="N63" s="74"/>
      <c r="O63" s="68"/>
      <c r="P63" s="74"/>
      <c r="Q63" s="68"/>
      <c r="R63" s="82"/>
    </row>
    <row r="64" spans="1:18" ht="20.25" customHeight="1">
      <c r="A64" s="86"/>
      <c r="B64" s="85"/>
      <c r="C64" s="83" t="s">
        <v>491</v>
      </c>
      <c r="D64" s="118"/>
      <c r="E64" s="79"/>
      <c r="F64" s="80"/>
      <c r="G64" s="83"/>
      <c r="H64" s="77"/>
      <c r="I64" s="82"/>
      <c r="J64" s="54"/>
      <c r="K64" s="77"/>
      <c r="L64" s="54"/>
      <c r="M64" s="77"/>
      <c r="N64" s="54"/>
      <c r="O64" s="77"/>
      <c r="P64" s="54"/>
      <c r="Q64" s="77"/>
      <c r="R64" s="82"/>
    </row>
    <row r="65" spans="1:18" ht="20.25" customHeight="1">
      <c r="A65" s="66">
        <v>3</v>
      </c>
      <c r="B65" s="265" t="s">
        <v>76</v>
      </c>
      <c r="C65" s="77" t="s">
        <v>489</v>
      </c>
      <c r="D65" s="266">
        <v>7000</v>
      </c>
      <c r="E65" s="85" t="s">
        <v>292</v>
      </c>
      <c r="F65" s="75" t="s">
        <v>34</v>
      </c>
      <c r="G65" s="81"/>
      <c r="H65" s="68"/>
      <c r="I65" s="73"/>
      <c r="J65" s="74"/>
      <c r="K65" s="68"/>
      <c r="L65" s="74"/>
      <c r="M65" s="68"/>
      <c r="N65" s="74"/>
      <c r="O65" s="68"/>
      <c r="P65" s="74"/>
      <c r="Q65" s="68"/>
      <c r="R65" s="82"/>
    </row>
    <row r="66" spans="1:18" ht="20.25" customHeight="1">
      <c r="A66" s="75"/>
      <c r="B66" s="85"/>
      <c r="C66" s="83" t="s">
        <v>547</v>
      </c>
      <c r="D66" s="88"/>
      <c r="E66" s="85"/>
      <c r="F66" s="75"/>
      <c r="G66" s="81"/>
      <c r="H66" s="77"/>
      <c r="I66" s="82"/>
      <c r="J66" s="54"/>
      <c r="K66" s="77"/>
      <c r="L66" s="54"/>
      <c r="M66" s="77"/>
      <c r="N66" s="54"/>
      <c r="O66" s="77"/>
      <c r="P66" s="54"/>
      <c r="Q66" s="77"/>
      <c r="R66" s="83"/>
    </row>
    <row r="67" spans="1:18" ht="20.25" customHeight="1">
      <c r="A67" s="66">
        <v>4</v>
      </c>
      <c r="B67" s="265" t="s">
        <v>548</v>
      </c>
      <c r="C67" s="85" t="s">
        <v>492</v>
      </c>
      <c r="D67" s="268">
        <v>60000</v>
      </c>
      <c r="E67" s="70" t="s">
        <v>178</v>
      </c>
      <c r="F67" s="71" t="s">
        <v>34</v>
      </c>
      <c r="G67" s="72"/>
      <c r="H67" s="68"/>
      <c r="I67" s="73"/>
      <c r="J67" s="74"/>
      <c r="K67" s="68"/>
      <c r="L67" s="74"/>
      <c r="M67" s="68"/>
      <c r="N67" s="74"/>
      <c r="O67" s="68"/>
      <c r="P67" s="74"/>
      <c r="Q67" s="68"/>
      <c r="R67" s="269"/>
    </row>
    <row r="68" spans="1:18" ht="20.25" customHeight="1">
      <c r="A68" s="86"/>
      <c r="B68" s="85"/>
      <c r="C68" s="79" t="s">
        <v>549</v>
      </c>
      <c r="D68" s="274"/>
      <c r="E68" s="79"/>
      <c r="F68" s="75"/>
      <c r="G68" s="81"/>
      <c r="H68" s="77"/>
      <c r="I68" s="82"/>
      <c r="J68" s="54"/>
      <c r="K68" s="77"/>
      <c r="L68" s="54"/>
      <c r="M68" s="77"/>
      <c r="N68" s="54"/>
      <c r="O68" s="77"/>
      <c r="P68" s="54"/>
      <c r="Q68" s="77"/>
      <c r="R68" s="269"/>
    </row>
    <row r="69" spans="1:18" ht="18.75">
      <c r="A69" s="66">
        <v>4</v>
      </c>
      <c r="B69" s="265" t="s">
        <v>551</v>
      </c>
      <c r="C69" s="85" t="s">
        <v>492</v>
      </c>
      <c r="D69" s="268">
        <v>50000</v>
      </c>
      <c r="E69" s="85" t="s">
        <v>178</v>
      </c>
      <c r="F69" s="71" t="s">
        <v>34</v>
      </c>
      <c r="G69" s="72"/>
      <c r="H69" s="68"/>
      <c r="I69" s="73"/>
      <c r="J69" s="74"/>
      <c r="K69" s="68"/>
      <c r="L69" s="74"/>
      <c r="M69" s="68"/>
      <c r="N69" s="74"/>
      <c r="O69" s="68"/>
      <c r="P69" s="74"/>
      <c r="Q69" s="68"/>
      <c r="R69" s="269"/>
    </row>
    <row r="70" spans="1:18" ht="18.75">
      <c r="A70" s="86"/>
      <c r="B70" s="85"/>
      <c r="C70" s="85" t="s">
        <v>552</v>
      </c>
      <c r="D70" s="113"/>
      <c r="E70" s="85"/>
      <c r="F70" s="75"/>
      <c r="G70" s="81"/>
      <c r="H70" s="77"/>
      <c r="I70" s="82"/>
      <c r="J70" s="54"/>
      <c r="K70" s="77"/>
      <c r="L70" s="54"/>
      <c r="M70" s="77"/>
      <c r="N70" s="54"/>
      <c r="O70" s="77"/>
      <c r="P70" s="54"/>
      <c r="Q70" s="77"/>
      <c r="R70" s="269"/>
    </row>
    <row r="71" spans="1:18" ht="18.75">
      <c r="A71" s="275">
        <v>5</v>
      </c>
      <c r="B71" s="256" t="s">
        <v>77</v>
      </c>
      <c r="C71" s="68" t="s">
        <v>493</v>
      </c>
      <c r="D71" s="276">
        <v>55000</v>
      </c>
      <c r="E71" s="68" t="s">
        <v>507</v>
      </c>
      <c r="F71" s="68" t="s">
        <v>34</v>
      </c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277"/>
    </row>
    <row r="72" spans="1:18" ht="18.75">
      <c r="A72" s="83"/>
      <c r="B72" s="260" t="s">
        <v>553</v>
      </c>
      <c r="C72" s="83"/>
      <c r="D72" s="278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267"/>
    </row>
    <row r="73" spans="1:18" ht="18.75">
      <c r="A73" s="279">
        <v>6</v>
      </c>
      <c r="B73" s="258" t="s">
        <v>78</v>
      </c>
      <c r="C73" s="77" t="s">
        <v>493</v>
      </c>
      <c r="D73" s="280">
        <v>40000</v>
      </c>
      <c r="E73" s="77" t="s">
        <v>507</v>
      </c>
      <c r="F73" s="77" t="s">
        <v>34</v>
      </c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</row>
    <row r="74" spans="1:18" ht="18.75">
      <c r="A74" s="77"/>
      <c r="B74" s="258" t="s">
        <v>79</v>
      </c>
      <c r="C74" s="77"/>
      <c r="D74" s="280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85"/>
    </row>
    <row r="75" spans="1:18" ht="18.75">
      <c r="A75" s="33">
        <v>7</v>
      </c>
      <c r="B75" s="256" t="s">
        <v>80</v>
      </c>
      <c r="C75" s="153" t="s">
        <v>493</v>
      </c>
      <c r="D75" s="281">
        <v>30000</v>
      </c>
      <c r="E75" s="153" t="s">
        <v>507</v>
      </c>
      <c r="F75" s="153" t="s">
        <v>82</v>
      </c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</row>
    <row r="76" spans="1:18" ht="18.75">
      <c r="A76" s="152"/>
      <c r="B76" s="260" t="s">
        <v>81</v>
      </c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</row>
    <row r="77" spans="1:18" ht="18.75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</row>
    <row r="78" spans="1:18" ht="18.75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</row>
    <row r="79" spans="1:18" ht="18.75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37">
        <v>9</v>
      </c>
    </row>
    <row r="80" spans="1:18" ht="18.75">
      <c r="A80" s="110" t="s">
        <v>13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</row>
    <row r="81" spans="1:18" ht="20.25" customHeight="1">
      <c r="A81" s="110" t="s">
        <v>51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</row>
    <row r="82" spans="1:18" ht="20.25" customHeight="1">
      <c r="A82" s="110" t="s">
        <v>43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</row>
    <row r="83" spans="1:18" ht="20.25" customHeight="1">
      <c r="A83" s="49" t="s">
        <v>52</v>
      </c>
      <c r="B83" s="49"/>
      <c r="C83" s="50"/>
      <c r="D83" s="50"/>
      <c r="E83" s="51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2"/>
    </row>
    <row r="84" spans="1:18" ht="20.25" customHeight="1">
      <c r="A84" s="53"/>
      <c r="B84" s="54" t="s">
        <v>84</v>
      </c>
      <c r="C84" s="54"/>
      <c r="D84" s="55"/>
      <c r="E84" s="56"/>
      <c r="F84" s="53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</row>
    <row r="85" spans="1:18" ht="20.25" customHeight="1">
      <c r="A85" s="53"/>
      <c r="B85" s="54"/>
      <c r="C85" s="54"/>
      <c r="D85" s="55"/>
      <c r="E85" s="56"/>
      <c r="F85" s="53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</row>
    <row r="86" spans="1:18" ht="20.25" customHeight="1">
      <c r="A86" s="57" t="s">
        <v>11</v>
      </c>
      <c r="B86" s="57" t="s">
        <v>14</v>
      </c>
      <c r="C86" s="57" t="s">
        <v>15</v>
      </c>
      <c r="D86" s="57" t="s">
        <v>6</v>
      </c>
      <c r="E86" s="57" t="s">
        <v>17</v>
      </c>
      <c r="F86" s="57" t="s">
        <v>36</v>
      </c>
      <c r="G86" s="107" t="s">
        <v>38</v>
      </c>
      <c r="H86" s="108"/>
      <c r="I86" s="109"/>
      <c r="J86" s="58" t="s">
        <v>83</v>
      </c>
      <c r="K86" s="59"/>
      <c r="L86" s="59"/>
      <c r="M86" s="59"/>
      <c r="N86" s="59"/>
      <c r="O86" s="59"/>
      <c r="P86" s="59"/>
      <c r="Q86" s="59"/>
      <c r="R86" s="60"/>
    </row>
    <row r="87" spans="1:18" ht="20.25" customHeight="1">
      <c r="A87" s="61" t="s">
        <v>12</v>
      </c>
      <c r="B87" s="61"/>
      <c r="C87" s="61" t="s">
        <v>16</v>
      </c>
      <c r="D87" s="61" t="s">
        <v>35</v>
      </c>
      <c r="E87" s="61" t="s">
        <v>2</v>
      </c>
      <c r="F87" s="61" t="s">
        <v>37</v>
      </c>
      <c r="G87" s="62" t="s">
        <v>18</v>
      </c>
      <c r="H87" s="63" t="s">
        <v>19</v>
      </c>
      <c r="I87" s="64" t="s">
        <v>20</v>
      </c>
      <c r="J87" s="65" t="s">
        <v>21</v>
      </c>
      <c r="K87" s="63" t="s">
        <v>22</v>
      </c>
      <c r="L87" s="65" t="s">
        <v>23</v>
      </c>
      <c r="M87" s="63" t="s">
        <v>24</v>
      </c>
      <c r="N87" s="65" t="s">
        <v>25</v>
      </c>
      <c r="O87" s="63" t="s">
        <v>26</v>
      </c>
      <c r="P87" s="65" t="s">
        <v>27</v>
      </c>
      <c r="Q87" s="63" t="s">
        <v>28</v>
      </c>
      <c r="R87" s="63" t="s">
        <v>29</v>
      </c>
    </row>
    <row r="88" spans="1:18" ht="20.25" customHeight="1">
      <c r="A88" s="66">
        <v>1</v>
      </c>
      <c r="B88" s="265" t="s">
        <v>477</v>
      </c>
      <c r="C88" s="68" t="s">
        <v>478</v>
      </c>
      <c r="D88" s="281">
        <v>350000</v>
      </c>
      <c r="E88" s="70" t="s">
        <v>258</v>
      </c>
      <c r="F88" s="71" t="s">
        <v>273</v>
      </c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</row>
    <row r="89" spans="1:18" ht="20.25" customHeight="1">
      <c r="A89" s="86"/>
      <c r="B89" s="272" t="s">
        <v>554</v>
      </c>
      <c r="C89" s="77" t="s">
        <v>479</v>
      </c>
      <c r="D89" s="92"/>
      <c r="E89" s="85"/>
      <c r="F89" s="75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</row>
    <row r="90" spans="1:18" ht="26.25" customHeight="1">
      <c r="A90" s="75"/>
      <c r="B90" s="85"/>
      <c r="C90" s="77" t="s">
        <v>480</v>
      </c>
      <c r="D90" s="138"/>
      <c r="E90" s="85"/>
      <c r="F90" s="75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</row>
    <row r="91" spans="1:18" ht="18.75">
      <c r="A91" s="75"/>
      <c r="B91" s="85"/>
      <c r="C91" s="77" t="s">
        <v>481</v>
      </c>
      <c r="D91" s="113"/>
      <c r="E91" s="85"/>
      <c r="F91" s="75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</row>
    <row r="92" spans="1:18" ht="18.75">
      <c r="A92" s="93"/>
      <c r="B92" s="79"/>
      <c r="C92" s="83"/>
      <c r="D92" s="115"/>
      <c r="E92" s="79"/>
      <c r="F92" s="80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</row>
    <row r="93" spans="1:18" ht="18.75">
      <c r="A93" s="66">
        <v>2</v>
      </c>
      <c r="B93" s="265" t="s">
        <v>555</v>
      </c>
      <c r="C93" s="68" t="s">
        <v>556</v>
      </c>
      <c r="D93" s="281">
        <v>30000</v>
      </c>
      <c r="E93" s="70" t="s">
        <v>258</v>
      </c>
      <c r="F93" s="71" t="s">
        <v>273</v>
      </c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</row>
    <row r="94" spans="1:18" ht="18.75">
      <c r="A94" s="86"/>
      <c r="B94" s="272"/>
      <c r="C94" s="77" t="s">
        <v>557</v>
      </c>
      <c r="D94" s="92"/>
      <c r="E94" s="85"/>
      <c r="F94" s="75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</row>
    <row r="95" spans="1:18" ht="18.75">
      <c r="A95" s="75"/>
      <c r="B95" s="85"/>
      <c r="C95" s="77" t="s">
        <v>558</v>
      </c>
      <c r="D95" s="138"/>
      <c r="E95" s="85"/>
      <c r="F95" s="75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</row>
    <row r="96" spans="1:18" ht="18.75">
      <c r="A96" s="80"/>
      <c r="B96" s="79"/>
      <c r="C96" s="83" t="s">
        <v>559</v>
      </c>
      <c r="D96" s="274"/>
      <c r="E96" s="79"/>
      <c r="F96" s="80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</row>
    <row r="97" spans="1:18" ht="18.75">
      <c r="A97" s="97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</row>
    <row r="98" spans="1:18" ht="18.75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  <c r="R98" s="97"/>
    </row>
    <row r="99" spans="1:18" ht="18.75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</row>
    <row r="100" spans="1:18" ht="18.75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</row>
    <row r="101" spans="1:18" ht="18.75">
      <c r="A101" s="97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</row>
    <row r="102" spans="1:18" ht="18.75">
      <c r="A102" s="97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</row>
    <row r="103" spans="1:18" ht="18.75">
      <c r="A103" s="97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</row>
    <row r="104" spans="1:18" ht="18.75">
      <c r="A104" s="97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</row>
    <row r="105" spans="1:18" ht="18.75">
      <c r="A105" s="97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</row>
    <row r="106" spans="1:18" ht="18.75">
      <c r="A106" s="97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</row>
    <row r="107" spans="1:18" ht="18.75">
      <c r="A107" s="110" t="s">
        <v>13</v>
      </c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</row>
    <row r="108" spans="1:18" ht="18.75">
      <c r="A108" s="110" t="s">
        <v>51</v>
      </c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</row>
    <row r="109" spans="1:18" ht="18.75">
      <c r="A109" s="110" t="s">
        <v>43</v>
      </c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</row>
    <row r="110" spans="1:18" ht="18.75">
      <c r="A110" s="49" t="s">
        <v>52</v>
      </c>
      <c r="B110" s="49"/>
      <c r="C110" s="50"/>
      <c r="D110" s="50"/>
      <c r="E110" s="51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2"/>
    </row>
    <row r="111" spans="1:18" ht="18.75">
      <c r="A111" s="53"/>
      <c r="B111" s="54" t="s">
        <v>85</v>
      </c>
      <c r="C111" s="54"/>
      <c r="D111" s="55"/>
      <c r="E111" s="56"/>
      <c r="F111" s="53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</row>
    <row r="112" spans="1:18" ht="18.75">
      <c r="A112" s="57" t="s">
        <v>11</v>
      </c>
      <c r="B112" s="57" t="s">
        <v>14</v>
      </c>
      <c r="C112" s="57" t="s">
        <v>15</v>
      </c>
      <c r="D112" s="57" t="s">
        <v>6</v>
      </c>
      <c r="E112" s="57" t="s">
        <v>17</v>
      </c>
      <c r="F112" s="57" t="s">
        <v>36</v>
      </c>
      <c r="G112" s="107" t="s">
        <v>38</v>
      </c>
      <c r="H112" s="108"/>
      <c r="I112" s="109"/>
      <c r="J112" s="58" t="s">
        <v>83</v>
      </c>
      <c r="K112" s="59"/>
      <c r="L112" s="59"/>
      <c r="M112" s="59"/>
      <c r="N112" s="59"/>
      <c r="O112" s="59"/>
      <c r="P112" s="59"/>
      <c r="Q112" s="59"/>
      <c r="R112" s="60"/>
    </row>
    <row r="113" spans="1:18" ht="21">
      <c r="A113" s="61" t="s">
        <v>12</v>
      </c>
      <c r="B113" s="61"/>
      <c r="C113" s="61" t="s">
        <v>494</v>
      </c>
      <c r="D113" s="61" t="s">
        <v>35</v>
      </c>
      <c r="E113" s="61" t="s">
        <v>2</v>
      </c>
      <c r="F113" s="61" t="s">
        <v>37</v>
      </c>
      <c r="G113" s="62" t="s">
        <v>18</v>
      </c>
      <c r="H113" s="63" t="s">
        <v>19</v>
      </c>
      <c r="I113" s="64" t="s">
        <v>20</v>
      </c>
      <c r="J113" s="65" t="s">
        <v>21</v>
      </c>
      <c r="K113" s="63" t="s">
        <v>22</v>
      </c>
      <c r="L113" s="65" t="s">
        <v>23</v>
      </c>
      <c r="M113" s="63" t="s">
        <v>24</v>
      </c>
      <c r="N113" s="65" t="s">
        <v>25</v>
      </c>
      <c r="O113" s="63" t="s">
        <v>26</v>
      </c>
      <c r="P113" s="65" t="s">
        <v>27</v>
      </c>
      <c r="Q113" s="63" t="s">
        <v>28</v>
      </c>
      <c r="R113" s="63" t="s">
        <v>29</v>
      </c>
    </row>
    <row r="114" spans="1:18" ht="18.75">
      <c r="A114" s="66">
        <v>1</v>
      </c>
      <c r="B114" s="70" t="s">
        <v>86</v>
      </c>
      <c r="C114" s="68" t="s">
        <v>495</v>
      </c>
      <c r="D114" s="69">
        <v>7000</v>
      </c>
      <c r="E114" s="70" t="s">
        <v>500</v>
      </c>
      <c r="F114" s="71" t="s">
        <v>207</v>
      </c>
      <c r="G114" s="72"/>
      <c r="H114" s="68"/>
      <c r="I114" s="73"/>
      <c r="J114" s="74"/>
      <c r="K114" s="68"/>
      <c r="L114" s="74"/>
      <c r="M114" s="68"/>
      <c r="N114" s="74"/>
      <c r="O114" s="68"/>
      <c r="P114" s="74"/>
      <c r="Q114" s="68"/>
      <c r="R114" s="68"/>
    </row>
    <row r="115" spans="1:18" ht="18.75">
      <c r="A115" s="75"/>
      <c r="B115" s="85" t="s">
        <v>87</v>
      </c>
      <c r="C115" s="77"/>
      <c r="D115" s="78"/>
      <c r="E115" s="79"/>
      <c r="F115" s="80"/>
      <c r="G115" s="81"/>
      <c r="H115" s="77"/>
      <c r="I115" s="82"/>
      <c r="J115" s="54"/>
      <c r="K115" s="77"/>
      <c r="L115" s="54"/>
      <c r="M115" s="77"/>
      <c r="N115" s="54"/>
      <c r="O115" s="77"/>
      <c r="P115" s="54"/>
      <c r="Q115" s="77"/>
      <c r="R115" s="83"/>
    </row>
    <row r="116" spans="1:18" ht="18.75">
      <c r="A116" s="66">
        <v>2</v>
      </c>
      <c r="B116" s="70" t="s">
        <v>88</v>
      </c>
      <c r="C116" s="68" t="s">
        <v>458</v>
      </c>
      <c r="D116" s="84">
        <v>15000</v>
      </c>
      <c r="E116" s="85" t="s">
        <v>500</v>
      </c>
      <c r="F116" s="75" t="s">
        <v>207</v>
      </c>
      <c r="G116" s="72"/>
      <c r="H116" s="68"/>
      <c r="I116" s="73"/>
      <c r="J116" s="74"/>
      <c r="K116" s="68"/>
      <c r="L116" s="74"/>
      <c r="M116" s="68"/>
      <c r="N116" s="74"/>
      <c r="O116" s="68"/>
      <c r="P116" s="74"/>
      <c r="Q116" s="68"/>
      <c r="R116" s="82"/>
    </row>
    <row r="117" spans="1:18" ht="18.75">
      <c r="A117" s="86"/>
      <c r="B117" s="85" t="s">
        <v>89</v>
      </c>
      <c r="C117" s="77" t="s">
        <v>459</v>
      </c>
      <c r="D117" s="84"/>
      <c r="E117" s="85"/>
      <c r="F117" s="75"/>
      <c r="G117" s="81"/>
      <c r="H117" s="77"/>
      <c r="I117" s="82"/>
      <c r="J117" s="54"/>
      <c r="K117" s="77"/>
      <c r="L117" s="54"/>
      <c r="M117" s="77"/>
      <c r="N117" s="54"/>
      <c r="O117" s="77"/>
      <c r="P117" s="54"/>
      <c r="Q117" s="77"/>
      <c r="R117" s="82"/>
    </row>
    <row r="118" spans="1:18" ht="18.75">
      <c r="A118" s="86"/>
      <c r="B118" s="85"/>
      <c r="C118" s="77" t="s">
        <v>441</v>
      </c>
      <c r="D118" s="84"/>
      <c r="E118" s="85"/>
      <c r="F118" s="75"/>
      <c r="G118" s="81"/>
      <c r="H118" s="77"/>
      <c r="I118" s="82"/>
      <c r="J118" s="54"/>
      <c r="K118" s="77"/>
      <c r="L118" s="54"/>
      <c r="M118" s="77"/>
      <c r="N118" s="54"/>
      <c r="O118" s="77"/>
      <c r="P118" s="54"/>
      <c r="Q118" s="77"/>
      <c r="R118" s="82"/>
    </row>
    <row r="119" spans="1:18" ht="18.75">
      <c r="A119" s="66">
        <v>3</v>
      </c>
      <c r="B119" s="70" t="s">
        <v>90</v>
      </c>
      <c r="C119" s="68" t="s">
        <v>462</v>
      </c>
      <c r="D119" s="69">
        <v>10000</v>
      </c>
      <c r="E119" s="70" t="s">
        <v>500</v>
      </c>
      <c r="F119" s="71" t="s">
        <v>207</v>
      </c>
      <c r="G119" s="72"/>
      <c r="H119" s="68"/>
      <c r="I119" s="73"/>
      <c r="J119" s="74"/>
      <c r="K119" s="68"/>
      <c r="L119" s="74"/>
      <c r="M119" s="68"/>
      <c r="N119" s="74"/>
      <c r="O119" s="68"/>
      <c r="P119" s="74"/>
      <c r="Q119" s="68"/>
      <c r="R119" s="68"/>
    </row>
    <row r="120" spans="1:18" ht="18.75">
      <c r="A120" s="75"/>
      <c r="B120" s="85" t="s">
        <v>91</v>
      </c>
      <c r="C120" s="77" t="s">
        <v>464</v>
      </c>
      <c r="D120" s="78"/>
      <c r="E120" s="79"/>
      <c r="F120" s="80"/>
      <c r="G120" s="81"/>
      <c r="H120" s="77"/>
      <c r="I120" s="82"/>
      <c r="J120" s="54"/>
      <c r="K120" s="77"/>
      <c r="L120" s="54"/>
      <c r="M120" s="77"/>
      <c r="N120" s="54"/>
      <c r="O120" s="77"/>
      <c r="P120" s="54"/>
      <c r="Q120" s="77"/>
      <c r="R120" s="83"/>
    </row>
    <row r="121" spans="1:18" ht="18.75">
      <c r="A121" s="66">
        <v>4</v>
      </c>
      <c r="B121" s="70" t="s">
        <v>460</v>
      </c>
      <c r="C121" s="68" t="s">
        <v>462</v>
      </c>
      <c r="D121" s="84">
        <v>10000</v>
      </c>
      <c r="E121" s="85" t="s">
        <v>500</v>
      </c>
      <c r="F121" s="75" t="s">
        <v>207</v>
      </c>
      <c r="G121" s="72"/>
      <c r="H121" s="68"/>
      <c r="I121" s="73"/>
      <c r="J121" s="74"/>
      <c r="K121" s="68"/>
      <c r="L121" s="74"/>
      <c r="M121" s="68"/>
      <c r="N121" s="74"/>
      <c r="O121" s="68"/>
      <c r="P121" s="74"/>
      <c r="Q121" s="68"/>
      <c r="R121" s="82"/>
    </row>
    <row r="122" spans="1:18" ht="18.75">
      <c r="A122" s="86"/>
      <c r="B122" s="85" t="s">
        <v>461</v>
      </c>
      <c r="C122" s="77" t="s">
        <v>463</v>
      </c>
      <c r="D122" s="84"/>
      <c r="E122" s="85"/>
      <c r="F122" s="75"/>
      <c r="G122" s="81"/>
      <c r="H122" s="77"/>
      <c r="I122" s="82"/>
      <c r="J122" s="54"/>
      <c r="K122" s="77"/>
      <c r="L122" s="54"/>
      <c r="M122" s="77"/>
      <c r="N122" s="54"/>
      <c r="O122" s="77"/>
      <c r="P122" s="54"/>
      <c r="Q122" s="77"/>
      <c r="R122" s="82"/>
    </row>
    <row r="123" spans="1:18" ht="18.75">
      <c r="A123" s="66">
        <v>5</v>
      </c>
      <c r="B123" s="70" t="s">
        <v>92</v>
      </c>
      <c r="C123" s="68" t="s">
        <v>453</v>
      </c>
      <c r="D123" s="69">
        <v>10000</v>
      </c>
      <c r="E123" s="70" t="s">
        <v>500</v>
      </c>
      <c r="F123" s="71" t="s">
        <v>207</v>
      </c>
      <c r="G123" s="72"/>
      <c r="H123" s="68"/>
      <c r="I123" s="73"/>
      <c r="J123" s="74"/>
      <c r="K123" s="68"/>
      <c r="L123" s="74"/>
      <c r="M123" s="68"/>
      <c r="N123" s="74"/>
      <c r="O123" s="68"/>
      <c r="P123" s="74"/>
      <c r="Q123" s="68"/>
      <c r="R123" s="68"/>
    </row>
    <row r="124" spans="1:18" ht="18.75">
      <c r="A124" s="75"/>
      <c r="B124" s="85"/>
      <c r="C124" s="77" t="s">
        <v>454</v>
      </c>
      <c r="D124" s="78"/>
      <c r="E124" s="79"/>
      <c r="F124" s="80"/>
      <c r="G124" s="81"/>
      <c r="H124" s="77"/>
      <c r="I124" s="82"/>
      <c r="J124" s="54"/>
      <c r="K124" s="77"/>
      <c r="L124" s="54"/>
      <c r="M124" s="77"/>
      <c r="N124" s="54"/>
      <c r="O124" s="77"/>
      <c r="P124" s="54"/>
      <c r="Q124" s="77"/>
      <c r="R124" s="83"/>
    </row>
    <row r="125" spans="1:18" ht="18.75">
      <c r="A125" s="66">
        <v>6</v>
      </c>
      <c r="B125" s="70" t="s">
        <v>93</v>
      </c>
      <c r="C125" s="68" t="s">
        <v>498</v>
      </c>
      <c r="D125" s="84">
        <v>150000</v>
      </c>
      <c r="E125" s="85" t="s">
        <v>500</v>
      </c>
      <c r="F125" s="75" t="s">
        <v>207</v>
      </c>
      <c r="G125" s="72"/>
      <c r="H125" s="68"/>
      <c r="I125" s="73"/>
      <c r="J125" s="74"/>
      <c r="K125" s="68"/>
      <c r="L125" s="74"/>
      <c r="M125" s="68"/>
      <c r="N125" s="74"/>
      <c r="O125" s="68"/>
      <c r="P125" s="74"/>
      <c r="Q125" s="68"/>
      <c r="R125" s="82"/>
    </row>
    <row r="126" spans="1:18" ht="18.75">
      <c r="A126" s="80"/>
      <c r="B126" s="79" t="s">
        <v>94</v>
      </c>
      <c r="C126" s="83" t="s">
        <v>499</v>
      </c>
      <c r="D126" s="88"/>
      <c r="E126" s="79"/>
      <c r="F126" s="80"/>
      <c r="G126" s="89"/>
      <c r="H126" s="83"/>
      <c r="I126" s="90"/>
      <c r="J126" s="91"/>
      <c r="K126" s="83"/>
      <c r="L126" s="91"/>
      <c r="M126" s="83"/>
      <c r="N126" s="91"/>
      <c r="O126" s="83"/>
      <c r="P126" s="91"/>
      <c r="Q126" s="83"/>
      <c r="R126" s="83"/>
    </row>
    <row r="127" spans="1:18" ht="18.75">
      <c r="A127" s="66">
        <v>7</v>
      </c>
      <c r="B127" s="70" t="s">
        <v>95</v>
      </c>
      <c r="C127" s="68" t="s">
        <v>467</v>
      </c>
      <c r="D127" s="69">
        <v>40000</v>
      </c>
      <c r="E127" s="70" t="s">
        <v>500</v>
      </c>
      <c r="F127" s="71" t="s">
        <v>207</v>
      </c>
      <c r="G127" s="72"/>
      <c r="H127" s="68"/>
      <c r="I127" s="73"/>
      <c r="J127" s="74"/>
      <c r="K127" s="68"/>
      <c r="L127" s="74"/>
      <c r="M127" s="68"/>
      <c r="N127" s="74"/>
      <c r="O127" s="68"/>
      <c r="P127" s="74"/>
      <c r="Q127" s="68"/>
      <c r="R127" s="68"/>
    </row>
    <row r="128" spans="1:18" ht="18.75">
      <c r="A128" s="86"/>
      <c r="B128" s="85" t="s">
        <v>96</v>
      </c>
      <c r="C128" s="77" t="s">
        <v>459</v>
      </c>
      <c r="D128" s="92"/>
      <c r="E128" s="85"/>
      <c r="F128" s="75"/>
      <c r="G128" s="81"/>
      <c r="H128" s="77"/>
      <c r="I128" s="82"/>
      <c r="J128" s="54"/>
      <c r="K128" s="77"/>
      <c r="L128" s="54"/>
      <c r="M128" s="77"/>
      <c r="N128" s="54"/>
      <c r="O128" s="77"/>
      <c r="P128" s="54"/>
      <c r="Q128" s="77"/>
      <c r="R128" s="77"/>
    </row>
    <row r="129" spans="1:18" ht="18.75">
      <c r="A129" s="86"/>
      <c r="B129" s="85"/>
      <c r="C129" s="77" t="s">
        <v>427</v>
      </c>
      <c r="D129" s="88"/>
      <c r="E129" s="79"/>
      <c r="F129" s="80"/>
      <c r="G129" s="81"/>
      <c r="H129" s="77"/>
      <c r="I129" s="82"/>
      <c r="J129" s="54"/>
      <c r="K129" s="77"/>
      <c r="L129" s="54"/>
      <c r="M129" s="77"/>
      <c r="N129" s="54"/>
      <c r="O129" s="77"/>
      <c r="P129" s="54"/>
      <c r="Q129" s="77"/>
      <c r="R129" s="77"/>
    </row>
    <row r="130" spans="1:18" ht="18.75">
      <c r="A130" s="66">
        <v>8</v>
      </c>
      <c r="B130" s="70" t="s">
        <v>97</v>
      </c>
      <c r="C130" s="68" t="s">
        <v>456</v>
      </c>
      <c r="D130" s="84">
        <v>20000</v>
      </c>
      <c r="E130" s="85" t="s">
        <v>500</v>
      </c>
      <c r="F130" s="75" t="s">
        <v>207</v>
      </c>
      <c r="G130" s="72"/>
      <c r="H130" s="68"/>
      <c r="I130" s="73"/>
      <c r="J130" s="74"/>
      <c r="K130" s="68"/>
      <c r="L130" s="74"/>
      <c r="M130" s="68"/>
      <c r="N130" s="74"/>
      <c r="O130" s="68"/>
      <c r="P130" s="74"/>
      <c r="Q130" s="68"/>
      <c r="R130" s="82"/>
    </row>
    <row r="131" spans="1:18" ht="18.75">
      <c r="A131" s="86"/>
      <c r="B131" s="85" t="s">
        <v>98</v>
      </c>
      <c r="C131" s="77" t="s">
        <v>457</v>
      </c>
      <c r="D131" s="84"/>
      <c r="E131" s="85"/>
      <c r="F131" s="75"/>
      <c r="G131" s="81"/>
      <c r="H131" s="77"/>
      <c r="I131" s="82"/>
      <c r="J131" s="54"/>
      <c r="K131" s="77"/>
      <c r="L131" s="54"/>
      <c r="M131" s="77"/>
      <c r="N131" s="54"/>
      <c r="O131" s="77"/>
      <c r="P131" s="54"/>
      <c r="Q131" s="77"/>
      <c r="R131" s="82"/>
    </row>
    <row r="132" spans="1:18" ht="18.75">
      <c r="A132" s="66">
        <v>9</v>
      </c>
      <c r="B132" s="70" t="s">
        <v>99</v>
      </c>
      <c r="C132" s="68" t="s">
        <v>415</v>
      </c>
      <c r="D132" s="69">
        <v>10000</v>
      </c>
      <c r="E132" s="70" t="s">
        <v>500</v>
      </c>
      <c r="F132" s="71" t="s">
        <v>207</v>
      </c>
      <c r="G132" s="72"/>
      <c r="H132" s="68"/>
      <c r="I132" s="73"/>
      <c r="J132" s="74"/>
      <c r="K132" s="68"/>
      <c r="L132" s="74"/>
      <c r="M132" s="68"/>
      <c r="N132" s="74"/>
      <c r="O132" s="68"/>
      <c r="P132" s="74"/>
      <c r="Q132" s="68"/>
      <c r="R132" s="68"/>
    </row>
    <row r="133" spans="1:18" ht="18.75">
      <c r="A133" s="86"/>
      <c r="B133" s="85" t="s">
        <v>100</v>
      </c>
      <c r="C133" s="77" t="s">
        <v>443</v>
      </c>
      <c r="D133" s="92"/>
      <c r="E133" s="85"/>
      <c r="F133" s="75"/>
      <c r="G133" s="81"/>
      <c r="H133" s="77"/>
      <c r="I133" s="82"/>
      <c r="J133" s="54"/>
      <c r="K133" s="77"/>
      <c r="L133" s="54"/>
      <c r="M133" s="77"/>
      <c r="N133" s="54"/>
      <c r="O133" s="77"/>
      <c r="P133" s="54"/>
      <c r="Q133" s="77"/>
      <c r="R133" s="77"/>
    </row>
    <row r="134" spans="1:18" ht="18.75">
      <c r="A134" s="93"/>
      <c r="B134" s="79"/>
      <c r="C134" s="83" t="s">
        <v>455</v>
      </c>
      <c r="D134" s="88"/>
      <c r="E134" s="79"/>
      <c r="F134" s="80"/>
      <c r="G134" s="89"/>
      <c r="H134" s="83"/>
      <c r="I134" s="90"/>
      <c r="J134" s="91"/>
      <c r="K134" s="83"/>
      <c r="L134" s="91"/>
      <c r="M134" s="83"/>
      <c r="N134" s="91"/>
      <c r="O134" s="83"/>
      <c r="P134" s="91"/>
      <c r="Q134" s="83"/>
      <c r="R134" s="83"/>
    </row>
    <row r="135" spans="1:18" ht="18.75">
      <c r="A135" s="66">
        <v>10</v>
      </c>
      <c r="B135" s="70" t="s">
        <v>465</v>
      </c>
      <c r="C135" s="68" t="s">
        <v>415</v>
      </c>
      <c r="D135" s="69">
        <v>10000</v>
      </c>
      <c r="E135" s="70" t="s">
        <v>500</v>
      </c>
      <c r="F135" s="71" t="s">
        <v>207</v>
      </c>
      <c r="G135" s="72"/>
      <c r="H135" s="68"/>
      <c r="I135" s="73"/>
      <c r="J135" s="74"/>
      <c r="K135" s="68"/>
      <c r="L135" s="74"/>
      <c r="M135" s="68"/>
      <c r="N135" s="74"/>
      <c r="O135" s="68"/>
      <c r="P135" s="74"/>
      <c r="Q135" s="68"/>
      <c r="R135" s="68"/>
    </row>
    <row r="136" spans="1:18" ht="18.75">
      <c r="A136" s="93"/>
      <c r="B136" s="79" t="s">
        <v>466</v>
      </c>
      <c r="C136" s="83" t="s">
        <v>455</v>
      </c>
      <c r="D136" s="88"/>
      <c r="E136" s="79"/>
      <c r="F136" s="80"/>
      <c r="G136" s="89"/>
      <c r="H136" s="83"/>
      <c r="I136" s="90"/>
      <c r="J136" s="91"/>
      <c r="K136" s="83"/>
      <c r="L136" s="91"/>
      <c r="M136" s="83"/>
      <c r="N136" s="91"/>
      <c r="O136" s="83"/>
      <c r="P136" s="91"/>
      <c r="Q136" s="83"/>
      <c r="R136" s="236">
        <v>11</v>
      </c>
    </row>
    <row r="137" spans="1:18" ht="18.75">
      <c r="A137" s="110" t="s">
        <v>13</v>
      </c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</row>
    <row r="138" spans="1:18" ht="18.75">
      <c r="A138" s="110" t="s">
        <v>51</v>
      </c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</row>
    <row r="139" spans="1:18" ht="18.75">
      <c r="A139" s="110" t="s">
        <v>43</v>
      </c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</row>
    <row r="140" spans="1:18" ht="18.75">
      <c r="A140" s="49" t="s">
        <v>52</v>
      </c>
      <c r="B140" s="49"/>
      <c r="C140" s="50"/>
      <c r="D140" s="50"/>
      <c r="E140" s="51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2"/>
    </row>
    <row r="141" spans="1:18" ht="18.75">
      <c r="A141" s="53"/>
      <c r="B141" s="54" t="s">
        <v>85</v>
      </c>
      <c r="C141" s="54"/>
      <c r="D141" s="55"/>
      <c r="E141" s="56"/>
      <c r="F141" s="53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</row>
    <row r="142" spans="1:18" ht="18.75">
      <c r="A142" s="53"/>
      <c r="B142" s="54"/>
      <c r="C142" s="54"/>
      <c r="D142" s="55"/>
      <c r="E142" s="56"/>
      <c r="F142" s="53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</row>
    <row r="143" spans="1:18" ht="18.75">
      <c r="A143" s="57" t="s">
        <v>11</v>
      </c>
      <c r="B143" s="57" t="s">
        <v>14</v>
      </c>
      <c r="C143" s="57" t="s">
        <v>15</v>
      </c>
      <c r="D143" s="57" t="s">
        <v>6</v>
      </c>
      <c r="E143" s="57" t="s">
        <v>17</v>
      </c>
      <c r="F143" s="57" t="s">
        <v>36</v>
      </c>
      <c r="G143" s="107" t="s">
        <v>38</v>
      </c>
      <c r="H143" s="108"/>
      <c r="I143" s="109"/>
      <c r="J143" s="58" t="s">
        <v>83</v>
      </c>
      <c r="K143" s="59"/>
      <c r="L143" s="59"/>
      <c r="M143" s="59"/>
      <c r="N143" s="59"/>
      <c r="O143" s="59"/>
      <c r="P143" s="59"/>
      <c r="Q143" s="59"/>
      <c r="R143" s="60"/>
    </row>
    <row r="144" spans="1:18" ht="21">
      <c r="A144" s="61" t="s">
        <v>12</v>
      </c>
      <c r="B144" s="61"/>
      <c r="C144" s="61" t="s">
        <v>494</v>
      </c>
      <c r="D144" s="61" t="s">
        <v>35</v>
      </c>
      <c r="E144" s="61" t="s">
        <v>2</v>
      </c>
      <c r="F144" s="61" t="s">
        <v>37</v>
      </c>
      <c r="G144" s="62" t="s">
        <v>18</v>
      </c>
      <c r="H144" s="63" t="s">
        <v>19</v>
      </c>
      <c r="I144" s="64" t="s">
        <v>20</v>
      </c>
      <c r="J144" s="65" t="s">
        <v>21</v>
      </c>
      <c r="K144" s="63" t="s">
        <v>22</v>
      </c>
      <c r="L144" s="65" t="s">
        <v>23</v>
      </c>
      <c r="M144" s="63" t="s">
        <v>24</v>
      </c>
      <c r="N144" s="65" t="s">
        <v>25</v>
      </c>
      <c r="O144" s="63" t="s">
        <v>26</v>
      </c>
      <c r="P144" s="65" t="s">
        <v>27</v>
      </c>
      <c r="Q144" s="63" t="s">
        <v>28</v>
      </c>
      <c r="R144" s="63" t="s">
        <v>29</v>
      </c>
    </row>
    <row r="145" spans="1:18" ht="18.75">
      <c r="A145" s="66">
        <v>11</v>
      </c>
      <c r="B145" s="70" t="s">
        <v>101</v>
      </c>
      <c r="C145" s="68" t="s">
        <v>496</v>
      </c>
      <c r="D145" s="84">
        <v>7000</v>
      </c>
      <c r="E145" s="85" t="s">
        <v>172</v>
      </c>
      <c r="F145" s="75" t="s">
        <v>207</v>
      </c>
      <c r="G145" s="72"/>
      <c r="H145" s="68"/>
      <c r="I145" s="73"/>
      <c r="J145" s="74"/>
      <c r="K145" s="68"/>
      <c r="L145" s="74"/>
      <c r="M145" s="68"/>
      <c r="N145" s="74"/>
      <c r="O145" s="68"/>
      <c r="P145" s="74"/>
      <c r="Q145" s="68"/>
      <c r="R145" s="82"/>
    </row>
    <row r="146" spans="1:18" ht="18.75">
      <c r="A146" s="80"/>
      <c r="B146" s="79" t="s">
        <v>102</v>
      </c>
      <c r="C146" s="77" t="s">
        <v>497</v>
      </c>
      <c r="D146" s="88"/>
      <c r="E146" s="79"/>
      <c r="F146" s="80"/>
      <c r="G146" s="89"/>
      <c r="H146" s="83"/>
      <c r="I146" s="90"/>
      <c r="J146" s="91"/>
      <c r="K146" s="83"/>
      <c r="L146" s="91"/>
      <c r="M146" s="83"/>
      <c r="N146" s="91"/>
      <c r="O146" s="83"/>
      <c r="P146" s="91"/>
      <c r="Q146" s="83"/>
      <c r="R146" s="83"/>
    </row>
    <row r="147" spans="1:18" ht="18.75">
      <c r="A147" s="66">
        <v>12</v>
      </c>
      <c r="B147" s="70" t="s">
        <v>101</v>
      </c>
      <c r="C147" s="68" t="s">
        <v>496</v>
      </c>
      <c r="D147" s="69">
        <v>6000</v>
      </c>
      <c r="E147" s="70" t="s">
        <v>168</v>
      </c>
      <c r="F147" s="71" t="s">
        <v>207</v>
      </c>
      <c r="G147" s="72"/>
      <c r="H147" s="68"/>
      <c r="I147" s="73"/>
      <c r="J147" s="74"/>
      <c r="K147" s="68"/>
      <c r="L147" s="74"/>
      <c r="M147" s="68"/>
      <c r="N147" s="74"/>
      <c r="O147" s="68"/>
      <c r="P147" s="74"/>
      <c r="Q147" s="68"/>
      <c r="R147" s="68"/>
    </row>
    <row r="148" spans="1:18" ht="18.75">
      <c r="A148" s="75"/>
      <c r="B148" s="79" t="s">
        <v>103</v>
      </c>
      <c r="C148" s="77" t="s">
        <v>497</v>
      </c>
      <c r="D148" s="78"/>
      <c r="E148" s="79"/>
      <c r="F148" s="80"/>
      <c r="G148" s="81"/>
      <c r="H148" s="77"/>
      <c r="I148" s="82"/>
      <c r="J148" s="54"/>
      <c r="K148" s="77"/>
      <c r="L148" s="54"/>
      <c r="M148" s="77"/>
      <c r="N148" s="54"/>
      <c r="O148" s="77"/>
      <c r="P148" s="54"/>
      <c r="Q148" s="77"/>
      <c r="R148" s="83"/>
    </row>
    <row r="149" spans="1:18" ht="18.75">
      <c r="A149" s="66">
        <v>13</v>
      </c>
      <c r="B149" s="70" t="s">
        <v>101</v>
      </c>
      <c r="C149" s="68" t="s">
        <v>496</v>
      </c>
      <c r="D149" s="84">
        <v>7000</v>
      </c>
      <c r="E149" s="85" t="s">
        <v>166</v>
      </c>
      <c r="F149" s="75" t="s">
        <v>207</v>
      </c>
      <c r="G149" s="72"/>
      <c r="H149" s="68"/>
      <c r="I149" s="73"/>
      <c r="J149" s="74"/>
      <c r="K149" s="68"/>
      <c r="L149" s="74"/>
      <c r="M149" s="68"/>
      <c r="N149" s="74"/>
      <c r="O149" s="68"/>
      <c r="P149" s="74"/>
      <c r="Q149" s="68"/>
      <c r="R149" s="82"/>
    </row>
    <row r="150" spans="1:18" ht="18.75">
      <c r="A150" s="80"/>
      <c r="B150" s="79" t="s">
        <v>104</v>
      </c>
      <c r="C150" s="77" t="s">
        <v>497</v>
      </c>
      <c r="D150" s="88"/>
      <c r="E150" s="79"/>
      <c r="F150" s="80"/>
      <c r="G150" s="89"/>
      <c r="H150" s="83"/>
      <c r="I150" s="90"/>
      <c r="J150" s="91"/>
      <c r="K150" s="83"/>
      <c r="L150" s="91"/>
      <c r="M150" s="83"/>
      <c r="N150" s="91"/>
      <c r="O150" s="83"/>
      <c r="P150" s="91"/>
      <c r="Q150" s="83"/>
      <c r="R150" s="83"/>
    </row>
    <row r="151" spans="1:18" ht="18.75">
      <c r="A151" s="66">
        <v>14</v>
      </c>
      <c r="B151" s="70" t="s">
        <v>101</v>
      </c>
      <c r="C151" s="68" t="s">
        <v>496</v>
      </c>
      <c r="D151" s="69">
        <v>7000</v>
      </c>
      <c r="E151" s="70" t="s">
        <v>165</v>
      </c>
      <c r="F151" s="71" t="s">
        <v>207</v>
      </c>
      <c r="G151" s="72"/>
      <c r="H151" s="68"/>
      <c r="I151" s="73"/>
      <c r="J151" s="74"/>
      <c r="K151" s="68"/>
      <c r="L151" s="74"/>
      <c r="M151" s="68"/>
      <c r="N151" s="74"/>
      <c r="O151" s="68"/>
      <c r="P151" s="74"/>
      <c r="Q151" s="68"/>
      <c r="R151" s="68"/>
    </row>
    <row r="152" spans="1:18" ht="18.75">
      <c r="A152" s="75"/>
      <c r="B152" s="79" t="s">
        <v>105</v>
      </c>
      <c r="C152" s="77" t="s">
        <v>497</v>
      </c>
      <c r="D152" s="78"/>
      <c r="E152" s="79"/>
      <c r="F152" s="80"/>
      <c r="G152" s="81"/>
      <c r="H152" s="77"/>
      <c r="I152" s="82"/>
      <c r="J152" s="54"/>
      <c r="K152" s="77"/>
      <c r="L152" s="54"/>
      <c r="M152" s="77"/>
      <c r="N152" s="54"/>
      <c r="O152" s="77"/>
      <c r="P152" s="54"/>
      <c r="Q152" s="77"/>
      <c r="R152" s="83"/>
    </row>
    <row r="153" spans="1:18" ht="18.75">
      <c r="A153" s="66">
        <v>15</v>
      </c>
      <c r="B153" s="70" t="s">
        <v>106</v>
      </c>
      <c r="C153" s="68" t="s">
        <v>496</v>
      </c>
      <c r="D153" s="84">
        <v>10400</v>
      </c>
      <c r="E153" s="85" t="s">
        <v>178</v>
      </c>
      <c r="F153" s="75" t="s">
        <v>207</v>
      </c>
      <c r="G153" s="72"/>
      <c r="H153" s="68"/>
      <c r="I153" s="73"/>
      <c r="J153" s="74"/>
      <c r="K153" s="68"/>
      <c r="L153" s="74"/>
      <c r="M153" s="68"/>
      <c r="N153" s="74"/>
      <c r="O153" s="68"/>
      <c r="P153" s="74"/>
      <c r="Q153" s="68"/>
      <c r="R153" s="82"/>
    </row>
    <row r="154" spans="1:18" ht="18.75">
      <c r="A154" s="80"/>
      <c r="B154" s="79" t="s">
        <v>107</v>
      </c>
      <c r="C154" s="77" t="s">
        <v>497</v>
      </c>
      <c r="D154" s="88"/>
      <c r="E154" s="79"/>
      <c r="F154" s="80"/>
      <c r="G154" s="89"/>
      <c r="H154" s="83"/>
      <c r="I154" s="90"/>
      <c r="J154" s="91"/>
      <c r="K154" s="83"/>
      <c r="L154" s="91"/>
      <c r="M154" s="83"/>
      <c r="N154" s="91"/>
      <c r="O154" s="83"/>
      <c r="P154" s="91"/>
      <c r="Q154" s="83"/>
      <c r="R154" s="83"/>
    </row>
    <row r="155" spans="1:18" ht="18.75">
      <c r="A155" s="66">
        <v>16</v>
      </c>
      <c r="B155" s="70" t="s">
        <v>106</v>
      </c>
      <c r="C155" s="68" t="s">
        <v>496</v>
      </c>
      <c r="D155" s="69">
        <v>7000</v>
      </c>
      <c r="E155" s="70" t="s">
        <v>171</v>
      </c>
      <c r="F155" s="71" t="s">
        <v>207</v>
      </c>
      <c r="G155" s="72"/>
      <c r="H155" s="68"/>
      <c r="I155" s="73"/>
      <c r="J155" s="74"/>
      <c r="K155" s="68"/>
      <c r="L155" s="74"/>
      <c r="M155" s="68"/>
      <c r="N155" s="74"/>
      <c r="O155" s="68"/>
      <c r="P155" s="74"/>
      <c r="Q155" s="68"/>
      <c r="R155" s="68"/>
    </row>
    <row r="156" spans="1:18" ht="18.75">
      <c r="A156" s="75"/>
      <c r="B156" s="79" t="s">
        <v>108</v>
      </c>
      <c r="C156" s="77" t="s">
        <v>497</v>
      </c>
      <c r="D156" s="78"/>
      <c r="E156" s="79"/>
      <c r="F156" s="80"/>
      <c r="G156" s="81"/>
      <c r="H156" s="77"/>
      <c r="I156" s="82"/>
      <c r="J156" s="54"/>
      <c r="K156" s="77"/>
      <c r="L156" s="54"/>
      <c r="M156" s="77"/>
      <c r="N156" s="54"/>
      <c r="O156" s="77"/>
      <c r="P156" s="54"/>
      <c r="Q156" s="77"/>
      <c r="R156" s="83"/>
    </row>
    <row r="157" spans="1:18" ht="18.75">
      <c r="A157" s="66">
        <v>17</v>
      </c>
      <c r="B157" s="70" t="s">
        <v>106</v>
      </c>
      <c r="C157" s="68" t="s">
        <v>496</v>
      </c>
      <c r="D157" s="84">
        <v>7000</v>
      </c>
      <c r="E157" s="85" t="s">
        <v>170</v>
      </c>
      <c r="F157" s="75" t="s">
        <v>207</v>
      </c>
      <c r="G157" s="72"/>
      <c r="H157" s="68"/>
      <c r="I157" s="73"/>
      <c r="J157" s="74"/>
      <c r="K157" s="68"/>
      <c r="L157" s="74"/>
      <c r="M157" s="68"/>
      <c r="N157" s="74"/>
      <c r="O157" s="68"/>
      <c r="P157" s="74"/>
      <c r="Q157" s="68"/>
      <c r="R157" s="82"/>
    </row>
    <row r="158" spans="1:18" ht="18.75">
      <c r="A158" s="80"/>
      <c r="B158" s="79" t="s">
        <v>109</v>
      </c>
      <c r="C158" s="77" t="s">
        <v>497</v>
      </c>
      <c r="D158" s="88"/>
      <c r="E158" s="79"/>
      <c r="F158" s="80"/>
      <c r="G158" s="89"/>
      <c r="H158" s="83"/>
      <c r="I158" s="90"/>
      <c r="J158" s="91"/>
      <c r="K158" s="83"/>
      <c r="L158" s="91"/>
      <c r="M158" s="83"/>
      <c r="N158" s="91"/>
      <c r="O158" s="83"/>
      <c r="P158" s="91"/>
      <c r="Q158" s="83"/>
      <c r="R158" s="83"/>
    </row>
    <row r="159" spans="1:18" ht="18.75">
      <c r="A159" s="66">
        <v>18</v>
      </c>
      <c r="B159" s="70" t="s">
        <v>106</v>
      </c>
      <c r="C159" s="68" t="s">
        <v>496</v>
      </c>
      <c r="D159" s="69">
        <v>7000</v>
      </c>
      <c r="E159" s="70" t="s">
        <v>169</v>
      </c>
      <c r="F159" s="71" t="s">
        <v>207</v>
      </c>
      <c r="G159" s="72"/>
      <c r="H159" s="68"/>
      <c r="I159" s="73"/>
      <c r="J159" s="74"/>
      <c r="K159" s="68"/>
      <c r="L159" s="74"/>
      <c r="M159" s="68"/>
      <c r="N159" s="74"/>
      <c r="O159" s="68"/>
      <c r="P159" s="74"/>
      <c r="Q159" s="68"/>
      <c r="R159" s="68"/>
    </row>
    <row r="160" spans="1:18" ht="18.75">
      <c r="A160" s="80"/>
      <c r="B160" s="79" t="s">
        <v>110</v>
      </c>
      <c r="C160" s="83" t="s">
        <v>497</v>
      </c>
      <c r="D160" s="78"/>
      <c r="E160" s="79"/>
      <c r="F160" s="80"/>
      <c r="G160" s="89"/>
      <c r="H160" s="83"/>
      <c r="I160" s="90"/>
      <c r="J160" s="91"/>
      <c r="K160" s="83"/>
      <c r="L160" s="91"/>
      <c r="M160" s="83"/>
      <c r="N160" s="91"/>
      <c r="O160" s="83"/>
      <c r="P160" s="91"/>
      <c r="Q160" s="83"/>
      <c r="R160" s="83"/>
    </row>
    <row r="161" spans="1:18" ht="18.75">
      <c r="A161" s="66">
        <v>19</v>
      </c>
      <c r="B161" s="70" t="s">
        <v>106</v>
      </c>
      <c r="C161" s="68" t="s">
        <v>496</v>
      </c>
      <c r="D161" s="69">
        <v>10400</v>
      </c>
      <c r="E161" s="70" t="s">
        <v>179</v>
      </c>
      <c r="F161" s="71" t="s">
        <v>207</v>
      </c>
      <c r="G161" s="72"/>
      <c r="H161" s="68"/>
      <c r="I161" s="73"/>
      <c r="J161" s="74"/>
      <c r="K161" s="68"/>
      <c r="L161" s="74"/>
      <c r="M161" s="68"/>
      <c r="N161" s="74"/>
      <c r="O161" s="68"/>
      <c r="P161" s="74"/>
      <c r="Q161" s="68"/>
      <c r="R161" s="68"/>
    </row>
    <row r="162" spans="1:18" ht="18.75">
      <c r="A162" s="80"/>
      <c r="B162" s="79" t="s">
        <v>111</v>
      </c>
      <c r="C162" s="83" t="s">
        <v>497</v>
      </c>
      <c r="D162" s="78"/>
      <c r="E162" s="79"/>
      <c r="F162" s="80"/>
      <c r="G162" s="89"/>
      <c r="H162" s="83"/>
      <c r="I162" s="90"/>
      <c r="J162" s="91"/>
      <c r="K162" s="83"/>
      <c r="L162" s="91"/>
      <c r="M162" s="83"/>
      <c r="N162" s="91"/>
      <c r="O162" s="83"/>
      <c r="P162" s="91"/>
      <c r="Q162" s="83"/>
      <c r="R162" s="83"/>
    </row>
    <row r="163" spans="1:18" ht="18.75">
      <c r="A163" s="97"/>
      <c r="B163" s="97"/>
      <c r="C163" s="97"/>
      <c r="D163" s="97"/>
      <c r="E163" s="97"/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  <c r="R163" s="97"/>
    </row>
    <row r="164" spans="1:18" ht="18.75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</row>
    <row r="165" spans="1:18" ht="18.75">
      <c r="A165" s="97"/>
      <c r="B165" s="97"/>
      <c r="C165" s="97"/>
      <c r="D165" s="97"/>
      <c r="E165" s="97"/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  <c r="R165" s="97"/>
    </row>
    <row r="166" spans="1:18" ht="18.75">
      <c r="A166" s="97"/>
      <c r="B166" s="97"/>
      <c r="C166" s="97"/>
      <c r="D166" s="97"/>
      <c r="E166" s="97"/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  <c r="R166" s="123">
        <v>12</v>
      </c>
    </row>
    <row r="167" spans="1:18" ht="18.75">
      <c r="A167" s="110" t="s">
        <v>13</v>
      </c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</row>
    <row r="168" spans="1:18" ht="18.75">
      <c r="A168" s="110" t="s">
        <v>51</v>
      </c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</row>
    <row r="169" spans="1:18" ht="18.75">
      <c r="A169" s="110" t="s">
        <v>43</v>
      </c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</row>
    <row r="170" spans="1:18" ht="18.75">
      <c r="A170" s="49" t="s">
        <v>52</v>
      </c>
      <c r="B170" s="49"/>
      <c r="C170" s="50"/>
      <c r="D170" s="50"/>
      <c r="E170" s="51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2"/>
    </row>
    <row r="171" spans="1:18" ht="18.75">
      <c r="A171" s="53"/>
      <c r="B171" s="54" t="s">
        <v>85</v>
      </c>
      <c r="C171" s="54"/>
      <c r="D171" s="55"/>
      <c r="E171" s="56"/>
      <c r="F171" s="53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</row>
    <row r="172" spans="1:18" ht="18.75">
      <c r="A172" s="53"/>
      <c r="B172" s="54"/>
      <c r="C172" s="54"/>
      <c r="D172" s="55"/>
      <c r="E172" s="56"/>
      <c r="F172" s="53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</row>
    <row r="173" spans="1:18" ht="18.75">
      <c r="A173" s="57" t="s">
        <v>11</v>
      </c>
      <c r="B173" s="57" t="s">
        <v>14</v>
      </c>
      <c r="C173" s="57" t="s">
        <v>15</v>
      </c>
      <c r="D173" s="57" t="s">
        <v>6</v>
      </c>
      <c r="E173" s="57" t="s">
        <v>17</v>
      </c>
      <c r="F173" s="57" t="s">
        <v>36</v>
      </c>
      <c r="G173" s="107" t="s">
        <v>38</v>
      </c>
      <c r="H173" s="108"/>
      <c r="I173" s="109"/>
      <c r="J173" s="58" t="s">
        <v>83</v>
      </c>
      <c r="K173" s="59"/>
      <c r="L173" s="59"/>
      <c r="M173" s="59"/>
      <c r="N173" s="59"/>
      <c r="O173" s="59"/>
      <c r="P173" s="59"/>
      <c r="Q173" s="59"/>
      <c r="R173" s="60"/>
    </row>
    <row r="174" spans="1:18" ht="21">
      <c r="A174" s="61" t="s">
        <v>12</v>
      </c>
      <c r="B174" s="61"/>
      <c r="C174" s="61" t="s">
        <v>16</v>
      </c>
      <c r="D174" s="61" t="s">
        <v>35</v>
      </c>
      <c r="E174" s="61" t="s">
        <v>2</v>
      </c>
      <c r="F174" s="61" t="s">
        <v>37</v>
      </c>
      <c r="G174" s="62" t="s">
        <v>18</v>
      </c>
      <c r="H174" s="63" t="s">
        <v>19</v>
      </c>
      <c r="I174" s="64" t="s">
        <v>20</v>
      </c>
      <c r="J174" s="65" t="s">
        <v>21</v>
      </c>
      <c r="K174" s="63" t="s">
        <v>22</v>
      </c>
      <c r="L174" s="65" t="s">
        <v>23</v>
      </c>
      <c r="M174" s="63" t="s">
        <v>24</v>
      </c>
      <c r="N174" s="65" t="s">
        <v>25</v>
      </c>
      <c r="O174" s="63" t="s">
        <v>26</v>
      </c>
      <c r="P174" s="65" t="s">
        <v>27</v>
      </c>
      <c r="Q174" s="63" t="s">
        <v>28</v>
      </c>
      <c r="R174" s="63" t="s">
        <v>29</v>
      </c>
    </row>
    <row r="175" spans="1:18" ht="18.75">
      <c r="A175" s="66">
        <v>20</v>
      </c>
      <c r="B175" s="70" t="s">
        <v>106</v>
      </c>
      <c r="C175" s="68" t="s">
        <v>496</v>
      </c>
      <c r="D175" s="84">
        <v>7000</v>
      </c>
      <c r="E175" s="85" t="s">
        <v>180</v>
      </c>
      <c r="F175" s="75" t="s">
        <v>207</v>
      </c>
      <c r="G175" s="72"/>
      <c r="H175" s="68"/>
      <c r="I175" s="73"/>
      <c r="J175" s="74"/>
      <c r="K175" s="68"/>
      <c r="L175" s="74"/>
      <c r="M175" s="68"/>
      <c r="N175" s="74"/>
      <c r="O175" s="68"/>
      <c r="P175" s="74"/>
      <c r="Q175" s="68"/>
      <c r="R175" s="77"/>
    </row>
    <row r="176" spans="1:18" ht="18.75">
      <c r="A176" s="80"/>
      <c r="B176" s="79" t="s">
        <v>112</v>
      </c>
      <c r="C176" s="77" t="s">
        <v>497</v>
      </c>
      <c r="D176" s="88"/>
      <c r="E176" s="79"/>
      <c r="F176" s="80"/>
      <c r="G176" s="89"/>
      <c r="H176" s="83"/>
      <c r="I176" s="90"/>
      <c r="J176" s="91"/>
      <c r="K176" s="83"/>
      <c r="L176" s="91"/>
      <c r="M176" s="83"/>
      <c r="N176" s="91"/>
      <c r="O176" s="83"/>
      <c r="P176" s="91"/>
      <c r="Q176" s="83"/>
      <c r="R176" s="83"/>
    </row>
    <row r="177" spans="1:18" ht="18.75">
      <c r="A177" s="66">
        <v>21</v>
      </c>
      <c r="B177" s="70" t="s">
        <v>113</v>
      </c>
      <c r="C177" s="68" t="s">
        <v>496</v>
      </c>
      <c r="D177" s="69">
        <v>5200</v>
      </c>
      <c r="E177" s="70" t="s">
        <v>178</v>
      </c>
      <c r="F177" s="98" t="s">
        <v>207</v>
      </c>
      <c r="G177" s="72"/>
      <c r="H177" s="68"/>
      <c r="I177" s="73"/>
      <c r="J177" s="68"/>
      <c r="K177" s="68"/>
      <c r="L177" s="68"/>
      <c r="M177" s="68"/>
      <c r="N177" s="68"/>
      <c r="O177" s="68"/>
      <c r="P177" s="68"/>
      <c r="Q177" s="68"/>
      <c r="R177" s="68"/>
    </row>
    <row r="178" spans="1:18" ht="18.75">
      <c r="A178" s="75"/>
      <c r="B178" s="85" t="s">
        <v>114</v>
      </c>
      <c r="C178" s="77" t="s">
        <v>497</v>
      </c>
      <c r="D178" s="138"/>
      <c r="E178" s="85"/>
      <c r="F178" s="75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</row>
    <row r="179" spans="1:18" ht="18.75">
      <c r="A179" s="80"/>
      <c r="B179" s="79" t="s">
        <v>115</v>
      </c>
      <c r="C179" s="83"/>
      <c r="D179" s="78"/>
      <c r="E179" s="79"/>
      <c r="F179" s="80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</row>
    <row r="180" spans="1:18" ht="18.75">
      <c r="A180" s="86">
        <v>22</v>
      </c>
      <c r="B180" s="242" t="s">
        <v>113</v>
      </c>
      <c r="C180" s="68" t="s">
        <v>496</v>
      </c>
      <c r="D180" s="99">
        <v>6000</v>
      </c>
      <c r="E180" s="85" t="s">
        <v>169</v>
      </c>
      <c r="F180" s="100" t="s">
        <v>207</v>
      </c>
      <c r="G180" s="81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68"/>
    </row>
    <row r="181" spans="1:18" ht="18.75">
      <c r="A181" s="86"/>
      <c r="B181" s="102" t="s">
        <v>114</v>
      </c>
      <c r="C181" s="77" t="s">
        <v>497</v>
      </c>
      <c r="D181" s="101"/>
      <c r="E181" s="102"/>
      <c r="F181" s="75"/>
      <c r="G181" s="54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</row>
    <row r="182" spans="1:18" ht="18.75">
      <c r="A182" s="80"/>
      <c r="B182" s="116" t="s">
        <v>116</v>
      </c>
      <c r="C182" s="83"/>
      <c r="D182" s="88"/>
      <c r="E182" s="79"/>
      <c r="F182" s="80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</row>
    <row r="183" spans="1:18" ht="18.75">
      <c r="A183" s="66">
        <v>23</v>
      </c>
      <c r="B183" s="242" t="s">
        <v>113</v>
      </c>
      <c r="C183" s="68" t="s">
        <v>496</v>
      </c>
      <c r="D183" s="92">
        <v>5200</v>
      </c>
      <c r="E183" s="85" t="s">
        <v>179</v>
      </c>
      <c r="F183" s="75" t="s">
        <v>207</v>
      </c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</row>
    <row r="184" spans="1:18" ht="18.75">
      <c r="A184" s="86"/>
      <c r="B184" s="102" t="s">
        <v>114</v>
      </c>
      <c r="C184" s="77" t="s">
        <v>497</v>
      </c>
      <c r="D184" s="92"/>
      <c r="E184" s="85"/>
      <c r="F184" s="75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</row>
    <row r="185" spans="1:18" ht="18.75">
      <c r="A185" s="80"/>
      <c r="B185" s="116" t="s">
        <v>117</v>
      </c>
      <c r="C185" s="77"/>
      <c r="D185" s="78"/>
      <c r="E185" s="79"/>
      <c r="F185" s="80"/>
      <c r="G185" s="81"/>
      <c r="H185" s="83"/>
      <c r="I185" s="83"/>
      <c r="J185" s="54"/>
      <c r="K185" s="77"/>
      <c r="L185" s="54"/>
      <c r="M185" s="77"/>
      <c r="N185" s="54"/>
      <c r="O185" s="77"/>
      <c r="P185" s="83"/>
      <c r="Q185" s="83"/>
      <c r="R185" s="83"/>
    </row>
    <row r="186" spans="1:18" ht="18.75">
      <c r="A186" s="66">
        <v>24</v>
      </c>
      <c r="B186" s="70" t="s">
        <v>118</v>
      </c>
      <c r="C186" s="68" t="s">
        <v>496</v>
      </c>
      <c r="D186" s="84">
        <v>7000</v>
      </c>
      <c r="E186" s="85" t="s">
        <v>176</v>
      </c>
      <c r="F186" s="75" t="s">
        <v>207</v>
      </c>
      <c r="G186" s="72"/>
      <c r="H186" s="68"/>
      <c r="I186" s="73"/>
      <c r="J186" s="74"/>
      <c r="K186" s="68"/>
      <c r="L186" s="74"/>
      <c r="M186" s="68"/>
      <c r="N186" s="74"/>
      <c r="O186" s="68"/>
      <c r="P186" s="74"/>
      <c r="Q186" s="68"/>
      <c r="R186" s="82"/>
    </row>
    <row r="187" spans="1:18" ht="18.75">
      <c r="A187" s="80"/>
      <c r="B187" s="79" t="s">
        <v>119</v>
      </c>
      <c r="C187" s="77" t="s">
        <v>497</v>
      </c>
      <c r="D187" s="88"/>
      <c r="E187" s="79"/>
      <c r="F187" s="80"/>
      <c r="G187" s="89"/>
      <c r="H187" s="83"/>
      <c r="I187" s="90"/>
      <c r="J187" s="91"/>
      <c r="K187" s="83"/>
      <c r="L187" s="91"/>
      <c r="M187" s="83"/>
      <c r="N187" s="91"/>
      <c r="O187" s="83"/>
      <c r="P187" s="91"/>
      <c r="Q187" s="83"/>
      <c r="R187" s="83"/>
    </row>
    <row r="188" spans="1:18" ht="18.75">
      <c r="A188" s="66">
        <v>25</v>
      </c>
      <c r="B188" s="70" t="s">
        <v>118</v>
      </c>
      <c r="C188" s="68" t="s">
        <v>496</v>
      </c>
      <c r="D188" s="69">
        <v>7000</v>
      </c>
      <c r="E188" s="70" t="s">
        <v>175</v>
      </c>
      <c r="F188" s="71" t="s">
        <v>207</v>
      </c>
      <c r="G188" s="72"/>
      <c r="H188" s="68"/>
      <c r="I188" s="73"/>
      <c r="J188" s="74"/>
      <c r="K188" s="68"/>
      <c r="L188" s="74"/>
      <c r="M188" s="68"/>
      <c r="N188" s="74"/>
      <c r="O188" s="68"/>
      <c r="P188" s="74"/>
      <c r="Q188" s="68"/>
      <c r="R188" s="68"/>
    </row>
    <row r="189" spans="1:18" ht="18.75">
      <c r="A189" s="75"/>
      <c r="B189" s="79" t="s">
        <v>120</v>
      </c>
      <c r="C189" s="77" t="s">
        <v>497</v>
      </c>
      <c r="D189" s="78"/>
      <c r="E189" s="79"/>
      <c r="F189" s="80"/>
      <c r="G189" s="81"/>
      <c r="H189" s="77"/>
      <c r="I189" s="82"/>
      <c r="J189" s="54"/>
      <c r="K189" s="77"/>
      <c r="L189" s="54"/>
      <c r="M189" s="77"/>
      <c r="N189" s="54"/>
      <c r="O189" s="77"/>
      <c r="P189" s="54"/>
      <c r="Q189" s="77"/>
      <c r="R189" s="83"/>
    </row>
    <row r="190" spans="1:18" ht="18.75">
      <c r="A190" s="66">
        <v>26</v>
      </c>
      <c r="B190" s="70" t="s">
        <v>118</v>
      </c>
      <c r="C190" s="68" t="s">
        <v>496</v>
      </c>
      <c r="D190" s="84">
        <v>7000</v>
      </c>
      <c r="E190" s="85" t="s">
        <v>174</v>
      </c>
      <c r="F190" s="75" t="s">
        <v>207</v>
      </c>
      <c r="G190" s="72"/>
      <c r="H190" s="68"/>
      <c r="I190" s="73"/>
      <c r="J190" s="74"/>
      <c r="K190" s="68"/>
      <c r="L190" s="74"/>
      <c r="M190" s="68"/>
      <c r="N190" s="74"/>
      <c r="O190" s="68"/>
      <c r="P190" s="74"/>
      <c r="Q190" s="68"/>
      <c r="R190" s="82"/>
    </row>
    <row r="191" spans="1:18" ht="18.75">
      <c r="A191" s="80"/>
      <c r="B191" s="79" t="s">
        <v>121</v>
      </c>
      <c r="C191" s="77" t="s">
        <v>497</v>
      </c>
      <c r="D191" s="88"/>
      <c r="E191" s="79"/>
      <c r="F191" s="80"/>
      <c r="G191" s="89"/>
      <c r="H191" s="83"/>
      <c r="I191" s="90"/>
      <c r="J191" s="91"/>
      <c r="K191" s="83"/>
      <c r="L191" s="91"/>
      <c r="M191" s="83"/>
      <c r="N191" s="91"/>
      <c r="O191" s="83"/>
      <c r="P191" s="91"/>
      <c r="Q191" s="83"/>
      <c r="R191" s="83"/>
    </row>
    <row r="192" spans="1:18" ht="18.75">
      <c r="A192" s="66">
        <v>27</v>
      </c>
      <c r="B192" s="70" t="s">
        <v>118</v>
      </c>
      <c r="C192" s="68" t="s">
        <v>496</v>
      </c>
      <c r="D192" s="69">
        <v>7000</v>
      </c>
      <c r="E192" s="70" t="s">
        <v>173</v>
      </c>
      <c r="F192" s="71" t="s">
        <v>207</v>
      </c>
      <c r="G192" s="72"/>
      <c r="H192" s="68"/>
      <c r="I192" s="73"/>
      <c r="J192" s="74"/>
      <c r="K192" s="68"/>
      <c r="L192" s="74"/>
      <c r="M192" s="68"/>
      <c r="N192" s="74"/>
      <c r="O192" s="68"/>
      <c r="P192" s="74"/>
      <c r="Q192" s="68"/>
      <c r="R192" s="68"/>
    </row>
    <row r="193" spans="1:18" ht="18.75">
      <c r="A193" s="80"/>
      <c r="B193" s="79" t="s">
        <v>122</v>
      </c>
      <c r="C193" s="83" t="s">
        <v>497</v>
      </c>
      <c r="D193" s="78"/>
      <c r="E193" s="79"/>
      <c r="F193" s="80"/>
      <c r="G193" s="89"/>
      <c r="H193" s="83"/>
      <c r="I193" s="90"/>
      <c r="J193" s="91"/>
      <c r="K193" s="83"/>
      <c r="L193" s="91"/>
      <c r="M193" s="83"/>
      <c r="N193" s="91"/>
      <c r="O193" s="83"/>
      <c r="P193" s="91"/>
      <c r="Q193" s="83"/>
      <c r="R193" s="83"/>
    </row>
    <row r="194" spans="1:18" ht="18.75">
      <c r="A194" s="97"/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</row>
    <row r="195" spans="1:18" ht="18.75">
      <c r="A195" s="97"/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</row>
    <row r="196" spans="1:18" ht="18.75">
      <c r="A196" s="97"/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123">
        <v>13</v>
      </c>
    </row>
    <row r="197" spans="1:18" ht="18.75">
      <c r="A197" s="110" t="s">
        <v>13</v>
      </c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</row>
    <row r="198" spans="1:18" ht="18.75">
      <c r="A198" s="110" t="s">
        <v>51</v>
      </c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</row>
    <row r="199" spans="1:18" ht="18.75">
      <c r="A199" s="110" t="s">
        <v>43</v>
      </c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</row>
    <row r="200" spans="1:18" ht="18.75">
      <c r="A200" s="49" t="s">
        <v>52</v>
      </c>
      <c r="B200" s="49"/>
      <c r="C200" s="50"/>
      <c r="D200" s="50"/>
      <c r="E200" s="51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2"/>
    </row>
    <row r="201" spans="1:18" ht="18.75">
      <c r="A201" s="53"/>
      <c r="B201" s="54" t="s">
        <v>85</v>
      </c>
      <c r="C201" s="54"/>
      <c r="D201" s="55"/>
      <c r="E201" s="56"/>
      <c r="F201" s="53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</row>
    <row r="202" spans="1:18" ht="18.75">
      <c r="A202" s="53"/>
      <c r="B202" s="54"/>
      <c r="C202" s="54"/>
      <c r="D202" s="55"/>
      <c r="E202" s="56"/>
      <c r="F202" s="53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</row>
    <row r="203" spans="1:18" ht="18.75">
      <c r="A203" s="57" t="s">
        <v>11</v>
      </c>
      <c r="B203" s="57" t="s">
        <v>14</v>
      </c>
      <c r="C203" s="57" t="s">
        <v>15</v>
      </c>
      <c r="D203" s="57" t="s">
        <v>6</v>
      </c>
      <c r="E203" s="57" t="s">
        <v>17</v>
      </c>
      <c r="F203" s="57" t="s">
        <v>36</v>
      </c>
      <c r="G203" s="107" t="s">
        <v>38</v>
      </c>
      <c r="H203" s="108"/>
      <c r="I203" s="109"/>
      <c r="J203" s="58" t="s">
        <v>83</v>
      </c>
      <c r="K203" s="59"/>
      <c r="L203" s="59"/>
      <c r="M203" s="59"/>
      <c r="N203" s="59"/>
      <c r="O203" s="59"/>
      <c r="P203" s="59"/>
      <c r="Q203" s="59"/>
      <c r="R203" s="60"/>
    </row>
    <row r="204" spans="1:18" ht="21">
      <c r="A204" s="61" t="s">
        <v>12</v>
      </c>
      <c r="B204" s="61"/>
      <c r="C204" s="61" t="s">
        <v>16</v>
      </c>
      <c r="D204" s="61" t="s">
        <v>35</v>
      </c>
      <c r="E204" s="61" t="s">
        <v>2</v>
      </c>
      <c r="F204" s="61" t="s">
        <v>37</v>
      </c>
      <c r="G204" s="62" t="s">
        <v>18</v>
      </c>
      <c r="H204" s="63" t="s">
        <v>19</v>
      </c>
      <c r="I204" s="64" t="s">
        <v>20</v>
      </c>
      <c r="J204" s="65" t="s">
        <v>21</v>
      </c>
      <c r="K204" s="63" t="s">
        <v>22</v>
      </c>
      <c r="L204" s="65" t="s">
        <v>23</v>
      </c>
      <c r="M204" s="63" t="s">
        <v>24</v>
      </c>
      <c r="N204" s="65" t="s">
        <v>25</v>
      </c>
      <c r="O204" s="63" t="s">
        <v>26</v>
      </c>
      <c r="P204" s="65" t="s">
        <v>27</v>
      </c>
      <c r="Q204" s="63" t="s">
        <v>28</v>
      </c>
      <c r="R204" s="63" t="s">
        <v>29</v>
      </c>
    </row>
    <row r="205" spans="1:18" ht="18.75">
      <c r="A205" s="66">
        <v>28</v>
      </c>
      <c r="B205" s="70" t="s">
        <v>118</v>
      </c>
      <c r="C205" s="68" t="s">
        <v>496</v>
      </c>
      <c r="D205" s="84">
        <v>6000</v>
      </c>
      <c r="E205" s="85" t="s">
        <v>172</v>
      </c>
      <c r="F205" s="75" t="s">
        <v>207</v>
      </c>
      <c r="G205" s="72"/>
      <c r="H205" s="68"/>
      <c r="I205" s="73"/>
      <c r="J205" s="74"/>
      <c r="K205" s="68"/>
      <c r="L205" s="74"/>
      <c r="M205" s="68"/>
      <c r="N205" s="74"/>
      <c r="O205" s="68"/>
      <c r="P205" s="74"/>
      <c r="Q205" s="68"/>
      <c r="R205" s="77"/>
    </row>
    <row r="206" spans="1:18" ht="18.75">
      <c r="A206" s="80"/>
      <c r="B206" s="79" t="s">
        <v>123</v>
      </c>
      <c r="C206" s="77" t="s">
        <v>497</v>
      </c>
      <c r="D206" s="88"/>
      <c r="E206" s="79"/>
      <c r="F206" s="80"/>
      <c r="G206" s="89"/>
      <c r="H206" s="83"/>
      <c r="I206" s="90"/>
      <c r="J206" s="91"/>
      <c r="K206" s="83"/>
      <c r="L206" s="91"/>
      <c r="M206" s="83"/>
      <c r="N206" s="91"/>
      <c r="O206" s="83"/>
      <c r="P206" s="91"/>
      <c r="Q206" s="83"/>
      <c r="R206" s="83"/>
    </row>
    <row r="207" spans="1:18" ht="18.75">
      <c r="A207" s="66">
        <v>29</v>
      </c>
      <c r="B207" s="242" t="s">
        <v>118</v>
      </c>
      <c r="C207" s="68" t="s">
        <v>496</v>
      </c>
      <c r="D207" s="69">
        <v>7000</v>
      </c>
      <c r="E207" s="70" t="s">
        <v>168</v>
      </c>
      <c r="F207" s="98" t="s">
        <v>207</v>
      </c>
      <c r="G207" s="72"/>
      <c r="H207" s="68"/>
      <c r="I207" s="73"/>
      <c r="J207" s="68"/>
      <c r="K207" s="68"/>
      <c r="L207" s="68"/>
      <c r="M207" s="68"/>
      <c r="N207" s="68"/>
      <c r="O207" s="68"/>
      <c r="P207" s="68"/>
      <c r="Q207" s="68"/>
      <c r="R207" s="68"/>
    </row>
    <row r="208" spans="1:18" ht="18.75">
      <c r="A208" s="80"/>
      <c r="B208" s="85" t="s">
        <v>124</v>
      </c>
      <c r="C208" s="77" t="s">
        <v>497</v>
      </c>
      <c r="D208" s="78"/>
      <c r="E208" s="79"/>
      <c r="F208" s="80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</row>
    <row r="209" spans="1:18" ht="18.75">
      <c r="A209" s="66">
        <v>30</v>
      </c>
      <c r="B209" s="242" t="s">
        <v>118</v>
      </c>
      <c r="C209" s="68" t="s">
        <v>496</v>
      </c>
      <c r="D209" s="99">
        <v>7000</v>
      </c>
      <c r="E209" s="85" t="s">
        <v>167</v>
      </c>
      <c r="F209" s="100" t="s">
        <v>207</v>
      </c>
      <c r="G209" s="81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</row>
    <row r="210" spans="1:18" ht="18.75">
      <c r="A210" s="93"/>
      <c r="B210" s="102" t="s">
        <v>125</v>
      </c>
      <c r="C210" s="77" t="s">
        <v>497</v>
      </c>
      <c r="D210" s="115"/>
      <c r="E210" s="116"/>
      <c r="F210" s="80"/>
      <c r="G210" s="91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</row>
    <row r="211" spans="1:18" ht="18.75">
      <c r="A211" s="86">
        <v>31</v>
      </c>
      <c r="B211" s="242" t="s">
        <v>118</v>
      </c>
      <c r="C211" s="68" t="s">
        <v>496</v>
      </c>
      <c r="D211" s="92">
        <v>6000</v>
      </c>
      <c r="E211" s="85" t="s">
        <v>166</v>
      </c>
      <c r="F211" s="75" t="s">
        <v>207</v>
      </c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</row>
    <row r="212" spans="1:18" ht="18.75">
      <c r="A212" s="93"/>
      <c r="B212" s="85" t="s">
        <v>181</v>
      </c>
      <c r="C212" s="77" t="s">
        <v>497</v>
      </c>
      <c r="D212" s="88"/>
      <c r="E212" s="79"/>
      <c r="F212" s="80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</row>
    <row r="213" spans="1:18" ht="18.75">
      <c r="A213" s="66">
        <v>32</v>
      </c>
      <c r="B213" s="242" t="s">
        <v>118</v>
      </c>
      <c r="C213" s="68" t="s">
        <v>496</v>
      </c>
      <c r="D213" s="84">
        <v>6000</v>
      </c>
      <c r="E213" s="85" t="s">
        <v>165</v>
      </c>
      <c r="F213" s="75" t="s">
        <v>207</v>
      </c>
      <c r="G213" s="81"/>
      <c r="H213" s="77"/>
      <c r="I213" s="82"/>
      <c r="J213" s="54"/>
      <c r="K213" s="77"/>
      <c r="L213" s="54"/>
      <c r="M213" s="77"/>
      <c r="N213" s="54"/>
      <c r="O213" s="77"/>
      <c r="P213" s="54"/>
      <c r="Q213" s="77"/>
      <c r="R213" s="82"/>
    </row>
    <row r="214" spans="1:18" ht="18.75">
      <c r="A214" s="80"/>
      <c r="B214" s="85" t="s">
        <v>126</v>
      </c>
      <c r="C214" s="77" t="s">
        <v>497</v>
      </c>
      <c r="D214" s="88"/>
      <c r="E214" s="79"/>
      <c r="F214" s="80"/>
      <c r="G214" s="89"/>
      <c r="H214" s="83"/>
      <c r="I214" s="90"/>
      <c r="J214" s="91"/>
      <c r="K214" s="83"/>
      <c r="L214" s="91"/>
      <c r="M214" s="83"/>
      <c r="N214" s="91"/>
      <c r="O214" s="83"/>
      <c r="P214" s="91"/>
      <c r="Q214" s="83"/>
      <c r="R214" s="83"/>
    </row>
    <row r="215" spans="1:18" ht="18.75">
      <c r="A215" s="66">
        <v>33</v>
      </c>
      <c r="B215" s="70" t="s">
        <v>127</v>
      </c>
      <c r="C215" s="68" t="s">
        <v>496</v>
      </c>
      <c r="D215" s="69">
        <v>7000</v>
      </c>
      <c r="E215" s="70" t="s">
        <v>163</v>
      </c>
      <c r="F215" s="71" t="s">
        <v>207</v>
      </c>
      <c r="G215" s="72"/>
      <c r="H215" s="68"/>
      <c r="I215" s="73"/>
      <c r="J215" s="74"/>
      <c r="K215" s="68"/>
      <c r="L215" s="74"/>
      <c r="M215" s="68"/>
      <c r="N215" s="74"/>
      <c r="O215" s="68"/>
      <c r="P215" s="74"/>
      <c r="Q215" s="68"/>
      <c r="R215" s="68"/>
    </row>
    <row r="216" spans="1:18" ht="18.75">
      <c r="A216" s="75"/>
      <c r="B216" s="79" t="s">
        <v>128</v>
      </c>
      <c r="C216" s="77" t="s">
        <v>497</v>
      </c>
      <c r="D216" s="78"/>
      <c r="E216" s="79"/>
      <c r="F216" s="80"/>
      <c r="G216" s="81"/>
      <c r="H216" s="77"/>
      <c r="I216" s="82"/>
      <c r="J216" s="54"/>
      <c r="K216" s="77"/>
      <c r="L216" s="54"/>
      <c r="M216" s="77"/>
      <c r="N216" s="54"/>
      <c r="O216" s="77"/>
      <c r="P216" s="54"/>
      <c r="Q216" s="77"/>
      <c r="R216" s="83"/>
    </row>
    <row r="217" spans="1:18" ht="18.75">
      <c r="A217" s="66">
        <v>34</v>
      </c>
      <c r="B217" s="70" t="s">
        <v>127</v>
      </c>
      <c r="C217" s="68" t="s">
        <v>496</v>
      </c>
      <c r="D217" s="84">
        <v>7000</v>
      </c>
      <c r="E217" s="85" t="s">
        <v>177</v>
      </c>
      <c r="F217" s="75" t="s">
        <v>207</v>
      </c>
      <c r="G217" s="72"/>
      <c r="H217" s="68"/>
      <c r="I217" s="73"/>
      <c r="J217" s="74"/>
      <c r="K217" s="68"/>
      <c r="L217" s="74"/>
      <c r="M217" s="68"/>
      <c r="N217" s="74"/>
      <c r="O217" s="68"/>
      <c r="P217" s="74"/>
      <c r="Q217" s="68"/>
      <c r="R217" s="82"/>
    </row>
    <row r="218" spans="1:18" ht="18.75">
      <c r="A218" s="80"/>
      <c r="B218" s="79" t="s">
        <v>129</v>
      </c>
      <c r="C218" s="77" t="s">
        <v>497</v>
      </c>
      <c r="D218" s="88"/>
      <c r="E218" s="79"/>
      <c r="F218" s="80"/>
      <c r="G218" s="89"/>
      <c r="H218" s="83"/>
      <c r="I218" s="90"/>
      <c r="J218" s="91"/>
      <c r="K218" s="83"/>
      <c r="L218" s="91"/>
      <c r="M218" s="83"/>
      <c r="N218" s="91"/>
      <c r="O218" s="83"/>
      <c r="P218" s="91"/>
      <c r="Q218" s="83"/>
      <c r="R218" s="83"/>
    </row>
    <row r="219" spans="1:18" ht="18.75">
      <c r="A219" s="66">
        <v>35</v>
      </c>
      <c r="B219" s="70" t="s">
        <v>127</v>
      </c>
      <c r="C219" s="68" t="s">
        <v>496</v>
      </c>
      <c r="D219" s="69">
        <v>7000</v>
      </c>
      <c r="E219" s="70" t="s">
        <v>164</v>
      </c>
      <c r="F219" s="71" t="s">
        <v>207</v>
      </c>
      <c r="G219" s="68"/>
      <c r="H219" s="68"/>
      <c r="I219" s="68"/>
      <c r="J219" s="68"/>
      <c r="K219" s="68"/>
      <c r="L219" s="68"/>
      <c r="M219" s="68"/>
      <c r="N219" s="68"/>
      <c r="O219" s="68"/>
      <c r="P219" s="73"/>
      <c r="Q219" s="73"/>
      <c r="R219" s="73"/>
    </row>
    <row r="220" spans="1:18" ht="18.75">
      <c r="A220" s="80"/>
      <c r="B220" s="79" t="s">
        <v>130</v>
      </c>
      <c r="C220" s="83" t="s">
        <v>497</v>
      </c>
      <c r="D220" s="88"/>
      <c r="E220" s="79"/>
      <c r="F220" s="80"/>
      <c r="G220" s="83"/>
      <c r="H220" s="83"/>
      <c r="I220" s="83"/>
      <c r="J220" s="83"/>
      <c r="K220" s="83"/>
      <c r="L220" s="83"/>
      <c r="M220" s="83"/>
      <c r="N220" s="83"/>
      <c r="O220" s="83"/>
      <c r="P220" s="90"/>
      <c r="Q220" s="90"/>
      <c r="R220" s="90"/>
    </row>
    <row r="221" spans="1:18" ht="18.75">
      <c r="A221" s="66">
        <v>36</v>
      </c>
      <c r="B221" s="70" t="s">
        <v>131</v>
      </c>
      <c r="C221" s="68" t="s">
        <v>496</v>
      </c>
      <c r="D221" s="69">
        <v>6000</v>
      </c>
      <c r="E221" s="70" t="s">
        <v>177</v>
      </c>
      <c r="F221" s="71" t="s">
        <v>207</v>
      </c>
      <c r="G221" s="72"/>
      <c r="H221" s="68"/>
      <c r="I221" s="73"/>
      <c r="J221" s="74"/>
      <c r="K221" s="68"/>
      <c r="L221" s="74"/>
      <c r="M221" s="68"/>
      <c r="N221" s="74"/>
      <c r="O221" s="68"/>
      <c r="P221" s="74"/>
      <c r="Q221" s="68"/>
      <c r="R221" s="68"/>
    </row>
    <row r="222" spans="1:18" ht="18.75">
      <c r="A222" s="80"/>
      <c r="B222" s="79" t="s">
        <v>132</v>
      </c>
      <c r="C222" s="77" t="s">
        <v>497</v>
      </c>
      <c r="D222" s="78"/>
      <c r="E222" s="79"/>
      <c r="F222" s="80"/>
      <c r="G222" s="81"/>
      <c r="H222" s="77"/>
      <c r="I222" s="82"/>
      <c r="J222" s="54"/>
      <c r="K222" s="77"/>
      <c r="L222" s="54"/>
      <c r="M222" s="77"/>
      <c r="N222" s="54"/>
      <c r="O222" s="77"/>
      <c r="P222" s="54"/>
      <c r="Q222" s="77"/>
      <c r="R222" s="83"/>
    </row>
    <row r="223" spans="1:18" ht="18.75">
      <c r="A223" s="66">
        <v>37</v>
      </c>
      <c r="B223" s="70" t="s">
        <v>131</v>
      </c>
      <c r="C223" s="68" t="s">
        <v>496</v>
      </c>
      <c r="D223" s="84">
        <v>6000</v>
      </c>
      <c r="E223" s="85" t="s">
        <v>176</v>
      </c>
      <c r="F223" s="75" t="s">
        <v>207</v>
      </c>
      <c r="G223" s="72"/>
      <c r="H223" s="68"/>
      <c r="I223" s="73"/>
      <c r="J223" s="74"/>
      <c r="K223" s="68"/>
      <c r="L223" s="74"/>
      <c r="M223" s="68"/>
      <c r="N223" s="74"/>
      <c r="O223" s="68"/>
      <c r="P223" s="74"/>
      <c r="Q223" s="68"/>
      <c r="R223" s="77"/>
    </row>
    <row r="224" spans="1:18" ht="18.75">
      <c r="A224" s="80"/>
      <c r="B224" s="79" t="s">
        <v>133</v>
      </c>
      <c r="C224" s="83" t="s">
        <v>497</v>
      </c>
      <c r="D224" s="88"/>
      <c r="E224" s="79"/>
      <c r="F224" s="80"/>
      <c r="G224" s="89"/>
      <c r="H224" s="83"/>
      <c r="I224" s="90"/>
      <c r="J224" s="91"/>
      <c r="K224" s="83"/>
      <c r="L224" s="91"/>
      <c r="M224" s="83"/>
      <c r="N224" s="91"/>
      <c r="O224" s="83"/>
      <c r="P224" s="91"/>
      <c r="Q224" s="83"/>
      <c r="R224" s="83"/>
    </row>
    <row r="225" spans="1:18" ht="18.75">
      <c r="A225" s="97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</row>
    <row r="226" spans="1:18" ht="18.75">
      <c r="A226" s="97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  <c r="R226" s="123">
        <v>14</v>
      </c>
    </row>
    <row r="227" spans="1:18" ht="18.75">
      <c r="A227" s="110" t="s">
        <v>13</v>
      </c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</row>
    <row r="228" spans="1:18" ht="18.75">
      <c r="A228" s="110" t="s">
        <v>51</v>
      </c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</row>
    <row r="229" spans="1:18" ht="18.75">
      <c r="A229" s="110" t="s">
        <v>43</v>
      </c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</row>
    <row r="230" spans="1:18" ht="18.75">
      <c r="A230" s="49" t="s">
        <v>52</v>
      </c>
      <c r="B230" s="49"/>
      <c r="C230" s="50"/>
      <c r="D230" s="50"/>
      <c r="E230" s="51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2"/>
    </row>
    <row r="231" spans="1:18" ht="18.75">
      <c r="A231" s="53"/>
      <c r="B231" s="54" t="s">
        <v>85</v>
      </c>
      <c r="C231" s="54"/>
      <c r="D231" s="55"/>
      <c r="E231" s="56"/>
      <c r="F231" s="53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</row>
    <row r="232" spans="1:18" ht="18.75">
      <c r="A232" s="53"/>
      <c r="B232" s="54"/>
      <c r="C232" s="54"/>
      <c r="D232" s="55"/>
      <c r="E232" s="56"/>
      <c r="F232" s="53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</row>
    <row r="233" spans="1:18" ht="18.75">
      <c r="A233" s="57" t="s">
        <v>11</v>
      </c>
      <c r="B233" s="57" t="s">
        <v>14</v>
      </c>
      <c r="C233" s="57" t="s">
        <v>15</v>
      </c>
      <c r="D233" s="57" t="s">
        <v>6</v>
      </c>
      <c r="E233" s="57" t="s">
        <v>17</v>
      </c>
      <c r="F233" s="57" t="s">
        <v>36</v>
      </c>
      <c r="G233" s="107" t="s">
        <v>38</v>
      </c>
      <c r="H233" s="108"/>
      <c r="I233" s="109"/>
      <c r="J233" s="58" t="s">
        <v>83</v>
      </c>
      <c r="K233" s="59"/>
      <c r="L233" s="59"/>
      <c r="M233" s="59"/>
      <c r="N233" s="59"/>
      <c r="O233" s="59"/>
      <c r="P233" s="59"/>
      <c r="Q233" s="59"/>
      <c r="R233" s="60"/>
    </row>
    <row r="234" spans="1:18" ht="21">
      <c r="A234" s="61" t="s">
        <v>12</v>
      </c>
      <c r="B234" s="61"/>
      <c r="C234" s="61" t="s">
        <v>16</v>
      </c>
      <c r="D234" s="61" t="s">
        <v>35</v>
      </c>
      <c r="E234" s="61" t="s">
        <v>2</v>
      </c>
      <c r="F234" s="61" t="s">
        <v>37</v>
      </c>
      <c r="G234" s="62" t="s">
        <v>18</v>
      </c>
      <c r="H234" s="63" t="s">
        <v>19</v>
      </c>
      <c r="I234" s="64" t="s">
        <v>20</v>
      </c>
      <c r="J234" s="65" t="s">
        <v>21</v>
      </c>
      <c r="K234" s="63" t="s">
        <v>22</v>
      </c>
      <c r="L234" s="65" t="s">
        <v>23</v>
      </c>
      <c r="M234" s="63" t="s">
        <v>24</v>
      </c>
      <c r="N234" s="65" t="s">
        <v>25</v>
      </c>
      <c r="O234" s="63" t="s">
        <v>26</v>
      </c>
      <c r="P234" s="65" t="s">
        <v>27</v>
      </c>
      <c r="Q234" s="63" t="s">
        <v>28</v>
      </c>
      <c r="R234" s="63" t="s">
        <v>29</v>
      </c>
    </row>
    <row r="235" spans="1:18" ht="18.75">
      <c r="A235" s="66">
        <v>38</v>
      </c>
      <c r="B235" s="70" t="s">
        <v>131</v>
      </c>
      <c r="C235" s="68" t="s">
        <v>496</v>
      </c>
      <c r="D235" s="69">
        <v>6000</v>
      </c>
      <c r="E235" s="70" t="s">
        <v>175</v>
      </c>
      <c r="F235" s="98" t="s">
        <v>207</v>
      </c>
      <c r="G235" s="72"/>
      <c r="H235" s="68"/>
      <c r="I235" s="73"/>
      <c r="J235" s="68"/>
      <c r="K235" s="68"/>
      <c r="L235" s="68"/>
      <c r="M235" s="68"/>
      <c r="N235" s="68"/>
      <c r="O235" s="68"/>
      <c r="P235" s="68"/>
      <c r="Q235" s="68"/>
      <c r="R235" s="68"/>
    </row>
    <row r="236" spans="1:18" ht="18.75">
      <c r="A236" s="75"/>
      <c r="B236" s="79" t="s">
        <v>134</v>
      </c>
      <c r="C236" s="77" t="s">
        <v>497</v>
      </c>
      <c r="D236" s="78"/>
      <c r="E236" s="79"/>
      <c r="F236" s="80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</row>
    <row r="237" spans="1:18" ht="18.75">
      <c r="A237" s="75"/>
      <c r="B237" s="70" t="s">
        <v>131</v>
      </c>
      <c r="C237" s="68" t="s">
        <v>496</v>
      </c>
      <c r="D237" s="99">
        <v>6000</v>
      </c>
      <c r="E237" s="85" t="s">
        <v>174</v>
      </c>
      <c r="F237" s="100" t="s">
        <v>207</v>
      </c>
      <c r="G237" s="81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</row>
    <row r="238" spans="1:18" ht="18.75">
      <c r="A238" s="66">
        <v>39</v>
      </c>
      <c r="B238" s="79" t="s">
        <v>135</v>
      </c>
      <c r="C238" s="77" t="s">
        <v>497</v>
      </c>
      <c r="D238" s="115"/>
      <c r="E238" s="116"/>
      <c r="F238" s="80"/>
      <c r="G238" s="91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</row>
    <row r="239" spans="1:18" ht="18.75">
      <c r="A239" s="75"/>
      <c r="B239" s="70" t="s">
        <v>131</v>
      </c>
      <c r="C239" s="68" t="s">
        <v>496</v>
      </c>
      <c r="D239" s="92">
        <v>6000</v>
      </c>
      <c r="E239" s="85" t="s">
        <v>173</v>
      </c>
      <c r="F239" s="75" t="s">
        <v>207</v>
      </c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</row>
    <row r="240" spans="1:18" ht="18.75">
      <c r="A240" s="93"/>
      <c r="B240" s="79" t="s">
        <v>136</v>
      </c>
      <c r="C240" s="77" t="s">
        <v>497</v>
      </c>
      <c r="D240" s="88"/>
      <c r="E240" s="79"/>
      <c r="F240" s="80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</row>
    <row r="241" spans="1:18" ht="18.75">
      <c r="A241" s="86">
        <v>40</v>
      </c>
      <c r="B241" s="70" t="s">
        <v>131</v>
      </c>
      <c r="C241" s="68" t="s">
        <v>496</v>
      </c>
      <c r="D241" s="84">
        <v>6000</v>
      </c>
      <c r="E241" s="85" t="s">
        <v>171</v>
      </c>
      <c r="F241" s="75" t="s">
        <v>207</v>
      </c>
      <c r="G241" s="81"/>
      <c r="H241" s="77"/>
      <c r="I241" s="82"/>
      <c r="J241" s="54"/>
      <c r="K241" s="77"/>
      <c r="L241" s="54"/>
      <c r="M241" s="77"/>
      <c r="N241" s="54"/>
      <c r="O241" s="77"/>
      <c r="P241" s="54"/>
      <c r="Q241" s="77"/>
      <c r="R241" s="82"/>
    </row>
    <row r="242" spans="1:18" ht="18.75">
      <c r="A242" s="80"/>
      <c r="B242" s="79" t="s">
        <v>137</v>
      </c>
      <c r="C242" s="77" t="s">
        <v>497</v>
      </c>
      <c r="D242" s="88"/>
      <c r="E242" s="79"/>
      <c r="F242" s="80"/>
      <c r="G242" s="89"/>
      <c r="H242" s="83"/>
      <c r="I242" s="90"/>
      <c r="J242" s="91"/>
      <c r="K242" s="83"/>
      <c r="L242" s="91"/>
      <c r="M242" s="83"/>
      <c r="N242" s="91"/>
      <c r="O242" s="83"/>
      <c r="P242" s="91"/>
      <c r="Q242" s="83"/>
      <c r="R242" s="83"/>
    </row>
    <row r="243" spans="1:18" ht="18.75">
      <c r="A243" s="66">
        <v>41</v>
      </c>
      <c r="B243" s="70" t="s">
        <v>131</v>
      </c>
      <c r="C243" s="68" t="s">
        <v>496</v>
      </c>
      <c r="D243" s="69">
        <v>6000</v>
      </c>
      <c r="E243" s="70" t="s">
        <v>170</v>
      </c>
      <c r="F243" s="71" t="s">
        <v>207</v>
      </c>
      <c r="G243" s="72"/>
      <c r="H243" s="68"/>
      <c r="I243" s="73"/>
      <c r="J243" s="74"/>
      <c r="K243" s="68"/>
      <c r="L243" s="74"/>
      <c r="M243" s="68"/>
      <c r="N243" s="74"/>
      <c r="O243" s="68"/>
      <c r="P243" s="74"/>
      <c r="Q243" s="68"/>
      <c r="R243" s="68"/>
    </row>
    <row r="244" spans="1:18" ht="18.75">
      <c r="A244" s="75"/>
      <c r="B244" s="79" t="s">
        <v>138</v>
      </c>
      <c r="C244" s="77" t="s">
        <v>497</v>
      </c>
      <c r="D244" s="78"/>
      <c r="E244" s="79"/>
      <c r="F244" s="80"/>
      <c r="G244" s="81"/>
      <c r="H244" s="77"/>
      <c r="I244" s="82"/>
      <c r="J244" s="54"/>
      <c r="K244" s="77"/>
      <c r="L244" s="54"/>
      <c r="M244" s="77"/>
      <c r="N244" s="54"/>
      <c r="O244" s="77"/>
      <c r="P244" s="54"/>
      <c r="Q244" s="77"/>
      <c r="R244" s="83"/>
    </row>
    <row r="245" spans="1:18" ht="18.75">
      <c r="A245" s="66">
        <v>42</v>
      </c>
      <c r="B245" s="70" t="s">
        <v>131</v>
      </c>
      <c r="C245" s="68" t="s">
        <v>496</v>
      </c>
      <c r="D245" s="84">
        <v>6000</v>
      </c>
      <c r="E245" s="85" t="s">
        <v>167</v>
      </c>
      <c r="F245" s="75" t="s">
        <v>207</v>
      </c>
      <c r="G245" s="72"/>
      <c r="H245" s="68"/>
      <c r="I245" s="73"/>
      <c r="J245" s="74"/>
      <c r="K245" s="68"/>
      <c r="L245" s="74"/>
      <c r="M245" s="68"/>
      <c r="N245" s="74"/>
      <c r="O245" s="68"/>
      <c r="P245" s="74"/>
      <c r="Q245" s="68"/>
      <c r="R245" s="82"/>
    </row>
    <row r="246" spans="1:18" ht="18.75">
      <c r="A246" s="80"/>
      <c r="B246" s="79" t="s">
        <v>139</v>
      </c>
      <c r="C246" s="77" t="s">
        <v>497</v>
      </c>
      <c r="D246" s="88"/>
      <c r="E246" s="79"/>
      <c r="F246" s="80"/>
      <c r="G246" s="89"/>
      <c r="H246" s="83"/>
      <c r="I246" s="90"/>
      <c r="J246" s="91"/>
      <c r="K246" s="83"/>
      <c r="L246" s="91"/>
      <c r="M246" s="83"/>
      <c r="N246" s="91"/>
      <c r="O246" s="83"/>
      <c r="P246" s="91"/>
      <c r="Q246" s="83"/>
      <c r="R246" s="83"/>
    </row>
    <row r="247" spans="1:18" ht="18.75">
      <c r="A247" s="66">
        <v>43</v>
      </c>
      <c r="B247" s="70" t="s">
        <v>131</v>
      </c>
      <c r="C247" s="68" t="s">
        <v>496</v>
      </c>
      <c r="D247" s="69">
        <v>6000</v>
      </c>
      <c r="E247" s="70" t="s">
        <v>164</v>
      </c>
      <c r="F247" s="71" t="s">
        <v>207</v>
      </c>
      <c r="G247" s="68"/>
      <c r="H247" s="68"/>
      <c r="I247" s="68"/>
      <c r="J247" s="68"/>
      <c r="K247" s="68"/>
      <c r="L247" s="68"/>
      <c r="M247" s="68"/>
      <c r="N247" s="68"/>
      <c r="O247" s="68"/>
      <c r="P247" s="73"/>
      <c r="Q247" s="73"/>
      <c r="R247" s="73"/>
    </row>
    <row r="248" spans="1:18" ht="18.75">
      <c r="A248" s="80"/>
      <c r="B248" s="79" t="s">
        <v>140</v>
      </c>
      <c r="C248" s="83" t="s">
        <v>497</v>
      </c>
      <c r="D248" s="88"/>
      <c r="E248" s="79"/>
      <c r="F248" s="80"/>
      <c r="G248" s="83"/>
      <c r="H248" s="83"/>
      <c r="I248" s="83"/>
      <c r="J248" s="83"/>
      <c r="K248" s="83"/>
      <c r="L248" s="83"/>
      <c r="M248" s="83"/>
      <c r="N248" s="83"/>
      <c r="O248" s="83"/>
      <c r="P248" s="90"/>
      <c r="Q248" s="90"/>
      <c r="R248" s="90"/>
    </row>
    <row r="249" spans="1:18" ht="18.75">
      <c r="A249" s="66">
        <v>44</v>
      </c>
      <c r="B249" s="70" t="s">
        <v>131</v>
      </c>
      <c r="C249" s="68" t="s">
        <v>496</v>
      </c>
      <c r="D249" s="69">
        <v>6000</v>
      </c>
      <c r="E249" s="70" t="s">
        <v>163</v>
      </c>
      <c r="F249" s="71" t="s">
        <v>207</v>
      </c>
      <c r="G249" s="72"/>
      <c r="H249" s="68"/>
      <c r="I249" s="73"/>
      <c r="J249" s="74"/>
      <c r="K249" s="68"/>
      <c r="L249" s="74"/>
      <c r="M249" s="68"/>
      <c r="N249" s="74"/>
      <c r="O249" s="68"/>
      <c r="P249" s="74"/>
      <c r="Q249" s="68"/>
      <c r="R249" s="68"/>
    </row>
    <row r="250" spans="1:18" ht="18.75">
      <c r="A250" s="75"/>
      <c r="B250" s="79" t="s">
        <v>141</v>
      </c>
      <c r="C250" s="77" t="s">
        <v>497</v>
      </c>
      <c r="D250" s="78"/>
      <c r="E250" s="79"/>
      <c r="F250" s="80"/>
      <c r="G250" s="81"/>
      <c r="H250" s="77"/>
      <c r="I250" s="82"/>
      <c r="J250" s="54"/>
      <c r="K250" s="77"/>
      <c r="L250" s="54"/>
      <c r="M250" s="77"/>
      <c r="N250" s="54"/>
      <c r="O250" s="77"/>
      <c r="P250" s="54"/>
      <c r="Q250" s="77"/>
      <c r="R250" s="83"/>
    </row>
    <row r="251" spans="1:18" ht="18.75">
      <c r="A251" s="66">
        <v>45</v>
      </c>
      <c r="B251" s="70" t="s">
        <v>131</v>
      </c>
      <c r="C251" s="68" t="s">
        <v>496</v>
      </c>
      <c r="D251" s="84">
        <v>6000</v>
      </c>
      <c r="E251" s="85" t="s">
        <v>180</v>
      </c>
      <c r="F251" s="75" t="s">
        <v>207</v>
      </c>
      <c r="G251" s="72"/>
      <c r="H251" s="68"/>
      <c r="I251" s="73"/>
      <c r="J251" s="74"/>
      <c r="K251" s="68"/>
      <c r="L251" s="74"/>
      <c r="M251" s="68"/>
      <c r="N251" s="74"/>
      <c r="O251" s="68"/>
      <c r="P251" s="74"/>
      <c r="Q251" s="68"/>
      <c r="R251" s="77"/>
    </row>
    <row r="252" spans="1:18" ht="18.75">
      <c r="A252" s="80"/>
      <c r="B252" s="79" t="s">
        <v>142</v>
      </c>
      <c r="C252" s="83" t="s">
        <v>497</v>
      </c>
      <c r="D252" s="88"/>
      <c r="E252" s="79"/>
      <c r="F252" s="80"/>
      <c r="G252" s="89"/>
      <c r="H252" s="83"/>
      <c r="I252" s="90"/>
      <c r="J252" s="91"/>
      <c r="K252" s="83"/>
      <c r="L252" s="91"/>
      <c r="M252" s="83"/>
      <c r="N252" s="91"/>
      <c r="O252" s="83"/>
      <c r="P252" s="91"/>
      <c r="Q252" s="83"/>
      <c r="R252" s="83"/>
    </row>
    <row r="253" spans="1:18" ht="18.75">
      <c r="A253" s="53"/>
      <c r="B253" s="56"/>
      <c r="C253" s="54"/>
      <c r="D253" s="96"/>
      <c r="E253" s="56"/>
      <c r="F253" s="53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</row>
    <row r="254" spans="1:18" ht="18.75">
      <c r="A254" s="53"/>
      <c r="B254" s="56"/>
      <c r="C254" s="54"/>
      <c r="D254" s="96"/>
      <c r="E254" s="56"/>
      <c r="F254" s="53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</row>
    <row r="255" spans="1:18" ht="18.75">
      <c r="A255" s="53"/>
      <c r="B255" s="56"/>
      <c r="C255" s="54"/>
      <c r="D255" s="96"/>
      <c r="E255" s="56"/>
      <c r="F255" s="53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</row>
    <row r="256" spans="1:18" ht="18.75">
      <c r="A256" s="94"/>
      <c r="B256" s="56"/>
      <c r="C256" s="54"/>
      <c r="D256" s="96"/>
      <c r="E256" s="56"/>
      <c r="F256" s="53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121">
        <v>15</v>
      </c>
    </row>
    <row r="257" spans="1:18" ht="18.75">
      <c r="A257" s="110" t="s">
        <v>13</v>
      </c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</row>
    <row r="258" spans="1:18" ht="18.75">
      <c r="A258" s="110" t="s">
        <v>51</v>
      </c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</row>
    <row r="259" spans="1:18" ht="18.75">
      <c r="A259" s="110" t="s">
        <v>43</v>
      </c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</row>
    <row r="260" spans="1:18" ht="18.75">
      <c r="A260" s="49" t="s">
        <v>52</v>
      </c>
      <c r="B260" s="49"/>
      <c r="C260" s="50"/>
      <c r="D260" s="50"/>
      <c r="E260" s="51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2"/>
    </row>
    <row r="261" spans="1:18" ht="18.75">
      <c r="A261" s="53"/>
      <c r="B261" s="54" t="s">
        <v>85</v>
      </c>
      <c r="C261" s="54"/>
      <c r="D261" s="55"/>
      <c r="E261" s="56"/>
      <c r="F261" s="53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</row>
    <row r="262" spans="1:18" ht="18.75">
      <c r="A262" s="53"/>
      <c r="B262" s="54"/>
      <c r="C262" s="54"/>
      <c r="D262" s="55"/>
      <c r="E262" s="56"/>
      <c r="F262" s="53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</row>
    <row r="263" spans="1:18" ht="18.75">
      <c r="A263" s="57" t="s">
        <v>11</v>
      </c>
      <c r="B263" s="57" t="s">
        <v>14</v>
      </c>
      <c r="C263" s="57" t="s">
        <v>15</v>
      </c>
      <c r="D263" s="57" t="s">
        <v>6</v>
      </c>
      <c r="E263" s="57" t="s">
        <v>17</v>
      </c>
      <c r="F263" s="57" t="s">
        <v>36</v>
      </c>
      <c r="G263" s="107" t="s">
        <v>38</v>
      </c>
      <c r="H263" s="108"/>
      <c r="I263" s="109"/>
      <c r="J263" s="58" t="s">
        <v>83</v>
      </c>
      <c r="K263" s="59"/>
      <c r="L263" s="59"/>
      <c r="M263" s="59"/>
      <c r="N263" s="59"/>
      <c r="O263" s="59"/>
      <c r="P263" s="59"/>
      <c r="Q263" s="59"/>
      <c r="R263" s="60"/>
    </row>
    <row r="264" spans="1:18" ht="21">
      <c r="A264" s="61" t="s">
        <v>12</v>
      </c>
      <c r="B264" s="61"/>
      <c r="C264" s="61" t="s">
        <v>16</v>
      </c>
      <c r="D264" s="61" t="s">
        <v>35</v>
      </c>
      <c r="E264" s="61" t="s">
        <v>2</v>
      </c>
      <c r="F264" s="61" t="s">
        <v>37</v>
      </c>
      <c r="G264" s="62" t="s">
        <v>18</v>
      </c>
      <c r="H264" s="63" t="s">
        <v>19</v>
      </c>
      <c r="I264" s="64" t="s">
        <v>20</v>
      </c>
      <c r="J264" s="65" t="s">
        <v>21</v>
      </c>
      <c r="K264" s="63" t="s">
        <v>22</v>
      </c>
      <c r="L264" s="65" t="s">
        <v>23</v>
      </c>
      <c r="M264" s="63" t="s">
        <v>24</v>
      </c>
      <c r="N264" s="65" t="s">
        <v>25</v>
      </c>
      <c r="O264" s="63" t="s">
        <v>26</v>
      </c>
      <c r="P264" s="65" t="s">
        <v>27</v>
      </c>
      <c r="Q264" s="63" t="s">
        <v>28</v>
      </c>
      <c r="R264" s="63" t="s">
        <v>29</v>
      </c>
    </row>
    <row r="265" spans="1:18" ht="18.75">
      <c r="A265" s="66">
        <v>46</v>
      </c>
      <c r="B265" s="70" t="s">
        <v>143</v>
      </c>
      <c r="C265" s="68" t="s">
        <v>496</v>
      </c>
      <c r="D265" s="69">
        <v>4400</v>
      </c>
      <c r="E265" s="70" t="s">
        <v>179</v>
      </c>
      <c r="F265" s="98" t="s">
        <v>207</v>
      </c>
      <c r="G265" s="72"/>
      <c r="H265" s="68"/>
      <c r="I265" s="73"/>
      <c r="J265" s="68"/>
      <c r="K265" s="68"/>
      <c r="L265" s="68"/>
      <c r="M265" s="68"/>
      <c r="N265" s="68"/>
      <c r="O265" s="68"/>
      <c r="P265" s="68"/>
      <c r="Q265" s="68"/>
      <c r="R265" s="68"/>
    </row>
    <row r="266" spans="1:18" ht="18.75">
      <c r="A266" s="80"/>
      <c r="B266" s="79" t="s">
        <v>144</v>
      </c>
      <c r="C266" s="77" t="s">
        <v>497</v>
      </c>
      <c r="D266" s="78"/>
      <c r="E266" s="79"/>
      <c r="F266" s="80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</row>
    <row r="267" spans="1:18" ht="18.75">
      <c r="A267" s="66">
        <v>47</v>
      </c>
      <c r="B267" s="242" t="s">
        <v>143</v>
      </c>
      <c r="C267" s="68" t="s">
        <v>496</v>
      </c>
      <c r="D267" s="99">
        <v>4400</v>
      </c>
      <c r="E267" s="85" t="s">
        <v>178</v>
      </c>
      <c r="F267" s="100" t="s">
        <v>207</v>
      </c>
      <c r="G267" s="81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</row>
    <row r="268" spans="1:18" ht="18.75">
      <c r="A268" s="93"/>
      <c r="B268" s="116" t="s">
        <v>145</v>
      </c>
      <c r="C268" s="77" t="s">
        <v>497</v>
      </c>
      <c r="D268" s="115"/>
      <c r="E268" s="116"/>
      <c r="F268" s="80"/>
      <c r="G268" s="91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</row>
    <row r="269" spans="1:18" ht="18.75">
      <c r="A269" s="86">
        <v>48</v>
      </c>
      <c r="B269" s="70" t="s">
        <v>143</v>
      </c>
      <c r="C269" s="68" t="s">
        <v>496</v>
      </c>
      <c r="D269" s="92">
        <v>7000</v>
      </c>
      <c r="E269" s="85" t="s">
        <v>177</v>
      </c>
      <c r="F269" s="75" t="s">
        <v>207</v>
      </c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</row>
    <row r="270" spans="1:18" ht="18.75">
      <c r="A270" s="93"/>
      <c r="B270" s="79" t="s">
        <v>146</v>
      </c>
      <c r="C270" s="77" t="s">
        <v>497</v>
      </c>
      <c r="D270" s="88"/>
      <c r="E270" s="79"/>
      <c r="F270" s="80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</row>
    <row r="271" spans="1:18" ht="18.75">
      <c r="A271" s="66">
        <v>49</v>
      </c>
      <c r="B271" s="70" t="s">
        <v>143</v>
      </c>
      <c r="C271" s="68" t="s">
        <v>496</v>
      </c>
      <c r="D271" s="84">
        <v>7000</v>
      </c>
      <c r="E271" s="85" t="s">
        <v>176</v>
      </c>
      <c r="F271" s="75" t="s">
        <v>207</v>
      </c>
      <c r="G271" s="81"/>
      <c r="H271" s="77"/>
      <c r="I271" s="82"/>
      <c r="J271" s="54"/>
      <c r="K271" s="77"/>
      <c r="L271" s="54"/>
      <c r="M271" s="77"/>
      <c r="N271" s="54"/>
      <c r="O271" s="77"/>
      <c r="P271" s="54"/>
      <c r="Q271" s="77"/>
      <c r="R271" s="82"/>
    </row>
    <row r="272" spans="1:18" ht="18.75">
      <c r="A272" s="80"/>
      <c r="B272" s="79" t="s">
        <v>147</v>
      </c>
      <c r="C272" s="77" t="s">
        <v>497</v>
      </c>
      <c r="D272" s="88"/>
      <c r="E272" s="79"/>
      <c r="F272" s="80"/>
      <c r="G272" s="89"/>
      <c r="H272" s="83"/>
      <c r="I272" s="90"/>
      <c r="J272" s="91"/>
      <c r="K272" s="83"/>
      <c r="L272" s="91"/>
      <c r="M272" s="83"/>
      <c r="N272" s="91"/>
      <c r="O272" s="83"/>
      <c r="P272" s="91"/>
      <c r="Q272" s="83"/>
      <c r="R272" s="83"/>
    </row>
    <row r="273" spans="1:18" ht="18.75">
      <c r="A273" s="66">
        <v>50</v>
      </c>
      <c r="B273" s="70" t="s">
        <v>143</v>
      </c>
      <c r="C273" s="68" t="s">
        <v>496</v>
      </c>
      <c r="D273" s="69">
        <v>7000</v>
      </c>
      <c r="E273" s="70" t="s">
        <v>175</v>
      </c>
      <c r="F273" s="71" t="s">
        <v>207</v>
      </c>
      <c r="G273" s="72"/>
      <c r="H273" s="68"/>
      <c r="I273" s="73"/>
      <c r="J273" s="74"/>
      <c r="K273" s="68"/>
      <c r="L273" s="74"/>
      <c r="M273" s="68"/>
      <c r="N273" s="74"/>
      <c r="O273" s="68"/>
      <c r="P273" s="74"/>
      <c r="Q273" s="68"/>
      <c r="R273" s="68"/>
    </row>
    <row r="274" spans="1:18" ht="18.75">
      <c r="A274" s="75"/>
      <c r="B274" s="79" t="s">
        <v>148</v>
      </c>
      <c r="C274" s="77" t="s">
        <v>497</v>
      </c>
      <c r="D274" s="78"/>
      <c r="E274" s="79"/>
      <c r="F274" s="80"/>
      <c r="G274" s="81"/>
      <c r="H274" s="77"/>
      <c r="I274" s="82"/>
      <c r="J274" s="54"/>
      <c r="K274" s="77"/>
      <c r="L274" s="54"/>
      <c r="M274" s="77"/>
      <c r="N274" s="54"/>
      <c r="O274" s="77"/>
      <c r="P274" s="54"/>
      <c r="Q274" s="77"/>
      <c r="R274" s="83"/>
    </row>
    <row r="275" spans="1:18" ht="18.75">
      <c r="A275" s="66">
        <v>51</v>
      </c>
      <c r="B275" s="70" t="s">
        <v>143</v>
      </c>
      <c r="C275" s="68" t="s">
        <v>496</v>
      </c>
      <c r="D275" s="84">
        <v>7000</v>
      </c>
      <c r="E275" s="85" t="s">
        <v>174</v>
      </c>
      <c r="F275" s="75" t="s">
        <v>207</v>
      </c>
      <c r="G275" s="72"/>
      <c r="H275" s="68"/>
      <c r="I275" s="73"/>
      <c r="J275" s="74"/>
      <c r="K275" s="68"/>
      <c r="L275" s="74"/>
      <c r="M275" s="68"/>
      <c r="N275" s="74"/>
      <c r="O275" s="68"/>
      <c r="P275" s="74"/>
      <c r="Q275" s="68"/>
      <c r="R275" s="82"/>
    </row>
    <row r="276" spans="1:18" ht="18.75">
      <c r="A276" s="80"/>
      <c r="B276" s="79" t="s">
        <v>149</v>
      </c>
      <c r="C276" s="77" t="s">
        <v>497</v>
      </c>
      <c r="D276" s="88"/>
      <c r="E276" s="79"/>
      <c r="F276" s="80"/>
      <c r="G276" s="89"/>
      <c r="H276" s="83"/>
      <c r="I276" s="90"/>
      <c r="J276" s="91"/>
      <c r="K276" s="83"/>
      <c r="L276" s="91"/>
      <c r="M276" s="83"/>
      <c r="N276" s="91"/>
      <c r="O276" s="83"/>
      <c r="P276" s="91"/>
      <c r="Q276" s="83"/>
      <c r="R276" s="83"/>
    </row>
    <row r="277" spans="1:18" ht="18.75">
      <c r="A277" s="66">
        <v>52</v>
      </c>
      <c r="B277" s="70" t="s">
        <v>143</v>
      </c>
      <c r="C277" s="68" t="s">
        <v>496</v>
      </c>
      <c r="D277" s="69">
        <v>7000</v>
      </c>
      <c r="E277" s="70" t="s">
        <v>173</v>
      </c>
      <c r="F277" s="71" t="s">
        <v>207</v>
      </c>
      <c r="G277" s="68"/>
      <c r="H277" s="68"/>
      <c r="I277" s="68"/>
      <c r="J277" s="68"/>
      <c r="K277" s="68"/>
      <c r="L277" s="68"/>
      <c r="M277" s="68"/>
      <c r="N277" s="68"/>
      <c r="O277" s="68"/>
      <c r="P277" s="73"/>
      <c r="Q277" s="73"/>
      <c r="R277" s="73"/>
    </row>
    <row r="278" spans="1:18" ht="18.75">
      <c r="A278" s="80"/>
      <c r="B278" s="79" t="s">
        <v>150</v>
      </c>
      <c r="C278" s="83" t="s">
        <v>497</v>
      </c>
      <c r="D278" s="88"/>
      <c r="E278" s="79"/>
      <c r="F278" s="80"/>
      <c r="G278" s="83"/>
      <c r="H278" s="83"/>
      <c r="I278" s="83"/>
      <c r="J278" s="83"/>
      <c r="K278" s="83"/>
      <c r="L278" s="83"/>
      <c r="M278" s="83"/>
      <c r="N278" s="83"/>
      <c r="O278" s="83"/>
      <c r="P278" s="90"/>
      <c r="Q278" s="90"/>
      <c r="R278" s="90"/>
    </row>
    <row r="279" spans="1:18" ht="18.75">
      <c r="A279" s="66">
        <v>53</v>
      </c>
      <c r="B279" s="70" t="s">
        <v>143</v>
      </c>
      <c r="C279" s="68" t="s">
        <v>496</v>
      </c>
      <c r="D279" s="69">
        <v>7000</v>
      </c>
      <c r="E279" s="70" t="s">
        <v>172</v>
      </c>
      <c r="F279" s="71" t="s">
        <v>207</v>
      </c>
      <c r="G279" s="72"/>
      <c r="H279" s="68"/>
      <c r="I279" s="73"/>
      <c r="J279" s="74"/>
      <c r="K279" s="68"/>
      <c r="L279" s="74"/>
      <c r="M279" s="68"/>
      <c r="N279" s="74"/>
      <c r="O279" s="68"/>
      <c r="P279" s="74"/>
      <c r="Q279" s="68"/>
      <c r="R279" s="68"/>
    </row>
    <row r="280" spans="1:18" ht="18.75">
      <c r="A280" s="75"/>
      <c r="B280" s="79" t="s">
        <v>151</v>
      </c>
      <c r="C280" s="77" t="s">
        <v>497</v>
      </c>
      <c r="D280" s="78"/>
      <c r="E280" s="79"/>
      <c r="F280" s="80"/>
      <c r="G280" s="81"/>
      <c r="H280" s="77"/>
      <c r="I280" s="82"/>
      <c r="J280" s="54"/>
      <c r="K280" s="77"/>
      <c r="L280" s="54"/>
      <c r="M280" s="77"/>
      <c r="N280" s="54"/>
      <c r="O280" s="77"/>
      <c r="P280" s="54"/>
      <c r="Q280" s="77"/>
      <c r="R280" s="83"/>
    </row>
    <row r="281" spans="1:18" ht="18.75">
      <c r="A281" s="66">
        <v>54</v>
      </c>
      <c r="B281" s="70" t="s">
        <v>143</v>
      </c>
      <c r="C281" s="68" t="s">
        <v>496</v>
      </c>
      <c r="D281" s="84">
        <v>7000</v>
      </c>
      <c r="E281" s="85" t="s">
        <v>171</v>
      </c>
      <c r="F281" s="75" t="s">
        <v>207</v>
      </c>
      <c r="G281" s="72"/>
      <c r="H281" s="68"/>
      <c r="I281" s="73"/>
      <c r="J281" s="74"/>
      <c r="K281" s="68"/>
      <c r="L281" s="74"/>
      <c r="M281" s="68"/>
      <c r="N281" s="74"/>
      <c r="O281" s="68"/>
      <c r="P281" s="74"/>
      <c r="Q281" s="68"/>
      <c r="R281" s="77"/>
    </row>
    <row r="282" spans="1:18" ht="18.75">
      <c r="A282" s="80"/>
      <c r="B282" s="79" t="s">
        <v>152</v>
      </c>
      <c r="C282" s="83" t="s">
        <v>497</v>
      </c>
      <c r="D282" s="88"/>
      <c r="E282" s="79"/>
      <c r="F282" s="80"/>
      <c r="G282" s="89"/>
      <c r="H282" s="83"/>
      <c r="I282" s="90"/>
      <c r="J282" s="91"/>
      <c r="K282" s="83"/>
      <c r="L282" s="91"/>
      <c r="M282" s="83"/>
      <c r="N282" s="91"/>
      <c r="O282" s="83"/>
      <c r="P282" s="91"/>
      <c r="Q282" s="83"/>
      <c r="R282" s="83"/>
    </row>
    <row r="283" spans="1:18" ht="18.75">
      <c r="A283" s="97"/>
      <c r="B283" s="97"/>
      <c r="C283" s="97"/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</row>
    <row r="284" spans="1:18" ht="18.75">
      <c r="A284" s="97"/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  <c r="R284" s="97"/>
    </row>
    <row r="285" spans="1:18" ht="18.75">
      <c r="A285" s="97"/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  <c r="R285" s="97"/>
    </row>
    <row r="286" spans="1:18" ht="18.75">
      <c r="A286" s="97"/>
      <c r="B286" s="97"/>
      <c r="C286" s="97"/>
      <c r="D286" s="97"/>
      <c r="E286" s="97"/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  <c r="R286" s="123">
        <v>16</v>
      </c>
    </row>
    <row r="287" spans="1:18" ht="18.75">
      <c r="A287" s="110" t="s">
        <v>13</v>
      </c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</row>
    <row r="288" spans="1:18" ht="18.75">
      <c r="A288" s="110" t="s">
        <v>51</v>
      </c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</row>
    <row r="289" spans="1:18" ht="18.75">
      <c r="A289" s="110" t="s">
        <v>43</v>
      </c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</row>
    <row r="290" spans="1:18" ht="18.75">
      <c r="A290" s="49" t="s">
        <v>52</v>
      </c>
      <c r="B290" s="49"/>
      <c r="C290" s="50"/>
      <c r="D290" s="50"/>
      <c r="E290" s="51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2"/>
    </row>
    <row r="291" spans="1:18" ht="18.75">
      <c r="A291" s="53"/>
      <c r="B291" s="54" t="s">
        <v>85</v>
      </c>
      <c r="C291" s="54"/>
      <c r="D291" s="55"/>
      <c r="E291" s="56"/>
      <c r="F291" s="53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</row>
    <row r="292" spans="1:18" ht="18.75">
      <c r="A292" s="53"/>
      <c r="B292" s="54"/>
      <c r="C292" s="54"/>
      <c r="D292" s="55"/>
      <c r="E292" s="56"/>
      <c r="F292" s="53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</row>
    <row r="293" spans="1:18" ht="18.75">
      <c r="A293" s="57" t="s">
        <v>11</v>
      </c>
      <c r="B293" s="57" t="s">
        <v>14</v>
      </c>
      <c r="C293" s="57" t="s">
        <v>15</v>
      </c>
      <c r="D293" s="57" t="s">
        <v>6</v>
      </c>
      <c r="E293" s="57" t="s">
        <v>17</v>
      </c>
      <c r="F293" s="57" t="s">
        <v>36</v>
      </c>
      <c r="G293" s="107" t="s">
        <v>38</v>
      </c>
      <c r="H293" s="108"/>
      <c r="I293" s="109"/>
      <c r="J293" s="58" t="s">
        <v>83</v>
      </c>
      <c r="K293" s="59"/>
      <c r="L293" s="59"/>
      <c r="M293" s="59"/>
      <c r="N293" s="59"/>
      <c r="O293" s="59"/>
      <c r="P293" s="59"/>
      <c r="Q293" s="59"/>
      <c r="R293" s="60"/>
    </row>
    <row r="294" spans="1:18" ht="21">
      <c r="A294" s="61" t="s">
        <v>12</v>
      </c>
      <c r="B294" s="61"/>
      <c r="C294" s="61" t="s">
        <v>16</v>
      </c>
      <c r="D294" s="61" t="s">
        <v>35</v>
      </c>
      <c r="E294" s="61" t="s">
        <v>2</v>
      </c>
      <c r="F294" s="61" t="s">
        <v>37</v>
      </c>
      <c r="G294" s="62" t="s">
        <v>18</v>
      </c>
      <c r="H294" s="63" t="s">
        <v>19</v>
      </c>
      <c r="I294" s="64" t="s">
        <v>20</v>
      </c>
      <c r="J294" s="65" t="s">
        <v>21</v>
      </c>
      <c r="K294" s="63" t="s">
        <v>22</v>
      </c>
      <c r="L294" s="65" t="s">
        <v>23</v>
      </c>
      <c r="M294" s="63" t="s">
        <v>24</v>
      </c>
      <c r="N294" s="65" t="s">
        <v>25</v>
      </c>
      <c r="O294" s="63" t="s">
        <v>26</v>
      </c>
      <c r="P294" s="65" t="s">
        <v>27</v>
      </c>
      <c r="Q294" s="63" t="s">
        <v>28</v>
      </c>
      <c r="R294" s="63" t="s">
        <v>29</v>
      </c>
    </row>
    <row r="295" spans="1:18" ht="18.75">
      <c r="A295" s="66">
        <v>55</v>
      </c>
      <c r="B295" s="70" t="s">
        <v>143</v>
      </c>
      <c r="C295" s="68" t="s">
        <v>496</v>
      </c>
      <c r="D295" s="282">
        <v>7000</v>
      </c>
      <c r="E295" s="283" t="s">
        <v>172</v>
      </c>
      <c r="F295" s="284" t="s">
        <v>207</v>
      </c>
      <c r="G295" s="72"/>
      <c r="H295" s="68"/>
      <c r="I295" s="73"/>
      <c r="J295" s="74"/>
      <c r="K295" s="68"/>
      <c r="L295" s="74"/>
      <c r="M295" s="68"/>
      <c r="N295" s="74"/>
      <c r="O295" s="68"/>
      <c r="P295" s="74"/>
      <c r="Q295" s="68"/>
      <c r="R295" s="285"/>
    </row>
    <row r="296" spans="1:18" ht="18.75">
      <c r="A296" s="66">
        <v>56</v>
      </c>
      <c r="B296" s="70" t="s">
        <v>143</v>
      </c>
      <c r="C296" s="68" t="s">
        <v>496</v>
      </c>
      <c r="D296" s="84">
        <v>7000</v>
      </c>
      <c r="E296" s="85" t="s">
        <v>171</v>
      </c>
      <c r="F296" s="75" t="s">
        <v>207</v>
      </c>
      <c r="G296" s="72"/>
      <c r="H296" s="68"/>
      <c r="I296" s="73"/>
      <c r="J296" s="74"/>
      <c r="K296" s="68"/>
      <c r="L296" s="74"/>
      <c r="M296" s="68"/>
      <c r="N296" s="74"/>
      <c r="O296" s="68"/>
      <c r="P296" s="74"/>
      <c r="Q296" s="68"/>
      <c r="R296" s="77"/>
    </row>
    <row r="297" spans="1:18" ht="18.75">
      <c r="A297" s="80"/>
      <c r="B297" s="79" t="s">
        <v>152</v>
      </c>
      <c r="C297" s="77" t="s">
        <v>497</v>
      </c>
      <c r="D297" s="88"/>
      <c r="E297" s="79"/>
      <c r="F297" s="80"/>
      <c r="G297" s="89"/>
      <c r="H297" s="83"/>
      <c r="I297" s="90"/>
      <c r="J297" s="91"/>
      <c r="K297" s="83"/>
      <c r="L297" s="91"/>
      <c r="M297" s="83"/>
      <c r="N297" s="91"/>
      <c r="O297" s="83"/>
      <c r="P297" s="91"/>
      <c r="Q297" s="83"/>
      <c r="R297" s="83"/>
    </row>
    <row r="298" spans="1:18" ht="18.75">
      <c r="A298" s="66">
        <v>57</v>
      </c>
      <c r="B298" s="70" t="s">
        <v>143</v>
      </c>
      <c r="C298" s="68" t="s">
        <v>496</v>
      </c>
      <c r="D298" s="69">
        <v>7000</v>
      </c>
      <c r="E298" s="70" t="s">
        <v>170</v>
      </c>
      <c r="F298" s="98" t="s">
        <v>207</v>
      </c>
      <c r="G298" s="72"/>
      <c r="H298" s="68"/>
      <c r="I298" s="73"/>
      <c r="J298" s="68"/>
      <c r="K298" s="68"/>
      <c r="L298" s="68"/>
      <c r="M298" s="68"/>
      <c r="N298" s="68"/>
      <c r="O298" s="68"/>
      <c r="P298" s="68"/>
      <c r="Q298" s="68"/>
      <c r="R298" s="68"/>
    </row>
    <row r="299" spans="1:18" ht="18.75">
      <c r="A299" s="80"/>
      <c r="B299" s="79" t="s">
        <v>153</v>
      </c>
      <c r="C299" s="77" t="s">
        <v>497</v>
      </c>
      <c r="D299" s="78"/>
      <c r="E299" s="79"/>
      <c r="F299" s="80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</row>
    <row r="300" spans="1:18" ht="18.75">
      <c r="A300" s="86">
        <v>58</v>
      </c>
      <c r="B300" s="242" t="s">
        <v>143</v>
      </c>
      <c r="C300" s="68" t="s">
        <v>496</v>
      </c>
      <c r="D300" s="99">
        <v>7000</v>
      </c>
      <c r="E300" s="85" t="s">
        <v>169</v>
      </c>
      <c r="F300" s="100" t="s">
        <v>207</v>
      </c>
      <c r="G300" s="81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</row>
    <row r="301" spans="1:18" ht="18.75">
      <c r="A301" s="93"/>
      <c r="B301" s="116" t="s">
        <v>154</v>
      </c>
      <c r="C301" s="77" t="s">
        <v>497</v>
      </c>
      <c r="D301" s="115"/>
      <c r="E301" s="116"/>
      <c r="F301" s="80"/>
      <c r="G301" s="91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</row>
    <row r="302" spans="1:18" ht="18.75">
      <c r="A302" s="86">
        <v>59</v>
      </c>
      <c r="B302" s="70" t="s">
        <v>143</v>
      </c>
      <c r="C302" s="68" t="s">
        <v>496</v>
      </c>
      <c r="D302" s="92">
        <v>7000</v>
      </c>
      <c r="E302" s="85" t="s">
        <v>168</v>
      </c>
      <c r="F302" s="75" t="s">
        <v>207</v>
      </c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</row>
    <row r="303" spans="1:18" ht="18.75">
      <c r="A303" s="93"/>
      <c r="B303" s="79" t="s">
        <v>155</v>
      </c>
      <c r="C303" s="77" t="s">
        <v>497</v>
      </c>
      <c r="D303" s="88"/>
      <c r="E303" s="79"/>
      <c r="F303" s="80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</row>
    <row r="304" spans="1:18" ht="18.75">
      <c r="A304" s="86">
        <v>60</v>
      </c>
      <c r="B304" s="70" t="s">
        <v>143</v>
      </c>
      <c r="C304" s="68" t="s">
        <v>496</v>
      </c>
      <c r="D304" s="84">
        <v>7000</v>
      </c>
      <c r="E304" s="85" t="s">
        <v>167</v>
      </c>
      <c r="F304" s="75" t="s">
        <v>207</v>
      </c>
      <c r="G304" s="81"/>
      <c r="H304" s="77"/>
      <c r="I304" s="82"/>
      <c r="J304" s="54"/>
      <c r="K304" s="77"/>
      <c r="L304" s="54"/>
      <c r="M304" s="77"/>
      <c r="N304" s="54"/>
      <c r="O304" s="77"/>
      <c r="P304" s="54"/>
      <c r="Q304" s="77"/>
      <c r="R304" s="82"/>
    </row>
    <row r="305" spans="1:18" ht="18.75">
      <c r="A305" s="80"/>
      <c r="B305" s="79" t="s">
        <v>156</v>
      </c>
      <c r="C305" s="77" t="s">
        <v>497</v>
      </c>
      <c r="D305" s="88"/>
      <c r="E305" s="79"/>
      <c r="F305" s="80"/>
      <c r="G305" s="89"/>
      <c r="H305" s="83"/>
      <c r="I305" s="90"/>
      <c r="J305" s="91"/>
      <c r="K305" s="83"/>
      <c r="L305" s="91"/>
      <c r="M305" s="83"/>
      <c r="N305" s="91"/>
      <c r="O305" s="83"/>
      <c r="P305" s="91"/>
      <c r="Q305" s="83"/>
      <c r="R305" s="83"/>
    </row>
    <row r="306" spans="1:18" ht="18.75">
      <c r="A306" s="66">
        <v>61</v>
      </c>
      <c r="B306" s="70" t="s">
        <v>143</v>
      </c>
      <c r="C306" s="68" t="s">
        <v>496</v>
      </c>
      <c r="D306" s="69">
        <v>7000</v>
      </c>
      <c r="E306" s="70" t="s">
        <v>166</v>
      </c>
      <c r="F306" s="71" t="s">
        <v>207</v>
      </c>
      <c r="G306" s="72"/>
      <c r="H306" s="68"/>
      <c r="I306" s="73"/>
      <c r="J306" s="74"/>
      <c r="K306" s="68"/>
      <c r="L306" s="74"/>
      <c r="M306" s="68"/>
      <c r="N306" s="74"/>
      <c r="O306" s="68"/>
      <c r="P306" s="74"/>
      <c r="Q306" s="68"/>
      <c r="R306" s="68"/>
    </row>
    <row r="307" spans="1:18" ht="18.75">
      <c r="A307" s="75"/>
      <c r="B307" s="79" t="s">
        <v>157</v>
      </c>
      <c r="C307" s="77" t="s">
        <v>497</v>
      </c>
      <c r="D307" s="78"/>
      <c r="E307" s="79"/>
      <c r="F307" s="80"/>
      <c r="G307" s="81"/>
      <c r="H307" s="77"/>
      <c r="I307" s="82"/>
      <c r="J307" s="54"/>
      <c r="K307" s="77"/>
      <c r="L307" s="54"/>
      <c r="M307" s="77"/>
      <c r="N307" s="54"/>
      <c r="O307" s="77"/>
      <c r="P307" s="54"/>
      <c r="Q307" s="77"/>
      <c r="R307" s="83"/>
    </row>
    <row r="308" spans="1:18" ht="18.75">
      <c r="A308" s="66">
        <v>62</v>
      </c>
      <c r="B308" s="70" t="s">
        <v>143</v>
      </c>
      <c r="C308" s="68" t="s">
        <v>496</v>
      </c>
      <c r="D308" s="84">
        <v>7000</v>
      </c>
      <c r="E308" s="85" t="s">
        <v>165</v>
      </c>
      <c r="F308" s="75" t="s">
        <v>207</v>
      </c>
      <c r="G308" s="72"/>
      <c r="H308" s="68"/>
      <c r="I308" s="73"/>
      <c r="J308" s="74"/>
      <c r="K308" s="68"/>
      <c r="L308" s="74"/>
      <c r="M308" s="68"/>
      <c r="N308" s="74"/>
      <c r="O308" s="68"/>
      <c r="P308" s="74"/>
      <c r="Q308" s="68"/>
      <c r="R308" s="82"/>
    </row>
    <row r="309" spans="1:18" ht="18.75">
      <c r="A309" s="80"/>
      <c r="B309" s="79" t="s">
        <v>158</v>
      </c>
      <c r="C309" s="77" t="s">
        <v>497</v>
      </c>
      <c r="D309" s="88"/>
      <c r="E309" s="79"/>
      <c r="F309" s="80"/>
      <c r="G309" s="89"/>
      <c r="H309" s="83"/>
      <c r="I309" s="90"/>
      <c r="J309" s="91"/>
      <c r="K309" s="83"/>
      <c r="L309" s="91"/>
      <c r="M309" s="83"/>
      <c r="N309" s="91"/>
      <c r="O309" s="83"/>
      <c r="P309" s="91"/>
      <c r="Q309" s="83"/>
      <c r="R309" s="83"/>
    </row>
    <row r="310" spans="1:18" ht="18.75">
      <c r="A310" s="66">
        <v>63</v>
      </c>
      <c r="B310" s="70" t="s">
        <v>143</v>
      </c>
      <c r="C310" s="68" t="s">
        <v>496</v>
      </c>
      <c r="D310" s="69">
        <v>7000</v>
      </c>
      <c r="E310" s="70" t="s">
        <v>164</v>
      </c>
      <c r="F310" s="71" t="s">
        <v>207</v>
      </c>
      <c r="G310" s="68"/>
      <c r="H310" s="68"/>
      <c r="I310" s="68"/>
      <c r="J310" s="68"/>
      <c r="K310" s="68"/>
      <c r="L310" s="68"/>
      <c r="M310" s="68"/>
      <c r="N310" s="68"/>
      <c r="O310" s="68"/>
      <c r="P310" s="73"/>
      <c r="Q310" s="73"/>
      <c r="R310" s="73"/>
    </row>
    <row r="311" spans="1:18" ht="18.75">
      <c r="A311" s="80"/>
      <c r="B311" s="79" t="s">
        <v>159</v>
      </c>
      <c r="C311" s="83" t="s">
        <v>497</v>
      </c>
      <c r="D311" s="88"/>
      <c r="E311" s="79"/>
      <c r="F311" s="80"/>
      <c r="G311" s="83"/>
      <c r="H311" s="83"/>
      <c r="I311" s="83"/>
      <c r="J311" s="83"/>
      <c r="K311" s="83"/>
      <c r="L311" s="83"/>
      <c r="M311" s="83"/>
      <c r="N311" s="83"/>
      <c r="O311" s="83"/>
      <c r="P311" s="90"/>
      <c r="Q311" s="90"/>
      <c r="R311" s="90"/>
    </row>
    <row r="312" spans="1:18" ht="18.75">
      <c r="A312" s="66">
        <v>64</v>
      </c>
      <c r="B312" s="70" t="s">
        <v>143</v>
      </c>
      <c r="C312" s="68" t="s">
        <v>496</v>
      </c>
      <c r="D312" s="69">
        <v>7000</v>
      </c>
      <c r="E312" s="70" t="s">
        <v>163</v>
      </c>
      <c r="F312" s="71" t="s">
        <v>207</v>
      </c>
      <c r="G312" s="72"/>
      <c r="H312" s="68"/>
      <c r="I312" s="73"/>
      <c r="J312" s="74"/>
      <c r="K312" s="68"/>
      <c r="L312" s="74"/>
      <c r="M312" s="68"/>
      <c r="N312" s="74"/>
      <c r="O312" s="68"/>
      <c r="P312" s="74"/>
      <c r="Q312" s="68"/>
      <c r="R312" s="68"/>
    </row>
    <row r="313" spans="1:18" ht="18.75">
      <c r="A313" s="75"/>
      <c r="B313" s="79" t="s">
        <v>160</v>
      </c>
      <c r="C313" s="77" t="s">
        <v>497</v>
      </c>
      <c r="D313" s="78"/>
      <c r="E313" s="79"/>
      <c r="F313" s="80"/>
      <c r="G313" s="81"/>
      <c r="H313" s="77"/>
      <c r="I313" s="82"/>
      <c r="J313" s="54"/>
      <c r="K313" s="77"/>
      <c r="L313" s="54"/>
      <c r="M313" s="77"/>
      <c r="N313" s="54"/>
      <c r="O313" s="77"/>
      <c r="P313" s="54"/>
      <c r="Q313" s="77"/>
      <c r="R313" s="83"/>
    </row>
    <row r="314" spans="1:18" ht="18.75">
      <c r="A314" s="66">
        <v>65</v>
      </c>
      <c r="B314" s="70" t="s">
        <v>143</v>
      </c>
      <c r="C314" s="68" t="s">
        <v>496</v>
      </c>
      <c r="D314" s="84">
        <v>7000</v>
      </c>
      <c r="E314" s="85" t="s">
        <v>162</v>
      </c>
      <c r="F314" s="75" t="s">
        <v>207</v>
      </c>
      <c r="G314" s="72"/>
      <c r="H314" s="68"/>
      <c r="I314" s="73"/>
      <c r="J314" s="74"/>
      <c r="K314" s="68"/>
      <c r="L314" s="74"/>
      <c r="M314" s="68"/>
      <c r="N314" s="74"/>
      <c r="O314" s="68"/>
      <c r="P314" s="74"/>
      <c r="Q314" s="68"/>
      <c r="R314" s="77"/>
    </row>
    <row r="315" spans="1:18" ht="18.75">
      <c r="A315" s="80"/>
      <c r="B315" s="79" t="s">
        <v>161</v>
      </c>
      <c r="C315" s="83" t="s">
        <v>497</v>
      </c>
      <c r="D315" s="88"/>
      <c r="E315" s="79"/>
      <c r="F315" s="80"/>
      <c r="G315" s="89"/>
      <c r="H315" s="83"/>
      <c r="I315" s="90"/>
      <c r="J315" s="91"/>
      <c r="K315" s="83"/>
      <c r="L315" s="91"/>
      <c r="M315" s="83"/>
      <c r="N315" s="91"/>
      <c r="O315" s="83"/>
      <c r="P315" s="91"/>
      <c r="Q315" s="83"/>
      <c r="R315" s="83"/>
    </row>
    <row r="316" spans="1:18" ht="18.75">
      <c r="A316" s="97"/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123">
        <v>17</v>
      </c>
    </row>
    <row r="317" spans="1:18" ht="18.75">
      <c r="A317" s="110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</row>
    <row r="318" spans="1:18" ht="18.75">
      <c r="A318" s="110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</row>
    <row r="319" spans="1:18" ht="18.75">
      <c r="A319" s="110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</row>
    <row r="320" spans="1:18" ht="18.75">
      <c r="A320" s="49"/>
      <c r="B320" s="49"/>
      <c r="C320" s="50"/>
      <c r="D320" s="50"/>
      <c r="E320" s="51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2"/>
    </row>
    <row r="321" spans="1:18" ht="18.75">
      <c r="A321" s="53"/>
      <c r="B321" s="54"/>
      <c r="C321" s="54"/>
      <c r="D321" s="55"/>
      <c r="E321" s="56"/>
      <c r="F321" s="53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</row>
    <row r="322" spans="1:18" ht="18.75">
      <c r="A322" s="53"/>
      <c r="B322" s="54"/>
      <c r="C322" s="54"/>
      <c r="D322" s="55"/>
      <c r="E322" s="56"/>
      <c r="F322" s="53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</row>
    <row r="323" spans="1:18" ht="18.75">
      <c r="A323" s="94"/>
      <c r="B323" s="56"/>
      <c r="C323" s="54"/>
      <c r="D323" s="96"/>
      <c r="E323" s="56"/>
      <c r="F323" s="53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</row>
    <row r="324" spans="1:18" ht="18.75">
      <c r="A324" s="53"/>
      <c r="B324" s="56"/>
      <c r="C324" s="54"/>
      <c r="D324" s="122"/>
      <c r="E324" s="56"/>
      <c r="F324" s="53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</row>
    <row r="325" spans="1:18" ht="18.75">
      <c r="A325" s="94"/>
      <c r="B325" s="56"/>
      <c r="C325" s="54"/>
      <c r="D325" s="120"/>
      <c r="E325" s="56"/>
      <c r="F325" s="53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</row>
    <row r="326" spans="1:18" ht="18.75">
      <c r="A326" s="53"/>
      <c r="B326" s="56"/>
      <c r="C326" s="54"/>
      <c r="D326" s="96"/>
      <c r="E326" s="56"/>
      <c r="F326" s="53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</row>
    <row r="327" spans="1:18" ht="18.75">
      <c r="A327" s="94"/>
      <c r="B327" s="56"/>
      <c r="C327" s="54"/>
      <c r="D327" s="96"/>
      <c r="E327" s="56"/>
      <c r="F327" s="53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</row>
    <row r="328" spans="1:18" ht="18.75">
      <c r="A328" s="53"/>
      <c r="B328" s="56"/>
      <c r="C328" s="54"/>
      <c r="D328" s="122"/>
      <c r="E328" s="56"/>
      <c r="F328" s="53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</row>
    <row r="329" spans="1:18" ht="18.75">
      <c r="A329" s="53"/>
      <c r="B329" s="56"/>
      <c r="C329" s="54"/>
      <c r="D329" s="99"/>
      <c r="E329" s="56"/>
      <c r="F329" s="53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</row>
    <row r="330" spans="1:18" ht="18.75">
      <c r="A330" s="94"/>
      <c r="B330" s="56"/>
      <c r="C330" s="54"/>
      <c r="D330" s="120"/>
      <c r="E330" s="56"/>
      <c r="F330" s="53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</row>
    <row r="331" spans="1:18" ht="18.75">
      <c r="A331" s="53"/>
      <c r="B331" s="56"/>
      <c r="C331" s="54"/>
      <c r="D331" s="96"/>
      <c r="E331" s="56"/>
      <c r="F331" s="53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</row>
    <row r="332" spans="1:18" ht="18.75">
      <c r="A332" s="94"/>
      <c r="B332" s="56"/>
      <c r="C332" s="54"/>
      <c r="D332" s="96"/>
      <c r="E332" s="56"/>
      <c r="F332" s="53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</row>
    <row r="333" spans="1:18" ht="18.75">
      <c r="A333" s="94"/>
      <c r="B333" s="56"/>
      <c r="C333" s="54"/>
      <c r="D333" s="120"/>
      <c r="E333" s="56"/>
      <c r="F333" s="53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</row>
    <row r="334" spans="1:18" ht="18.75">
      <c r="A334" s="53"/>
      <c r="B334" s="56"/>
      <c r="C334" s="54"/>
      <c r="D334" s="96"/>
      <c r="E334" s="56"/>
      <c r="F334" s="53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</row>
    <row r="335" spans="1:18" ht="18.75">
      <c r="A335" s="53"/>
      <c r="B335" s="56"/>
      <c r="C335" s="54"/>
      <c r="D335" s="96"/>
      <c r="E335" s="56"/>
      <c r="F335" s="53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</row>
    <row r="336" spans="1:18" ht="18.75">
      <c r="A336" s="53"/>
      <c r="B336" s="56"/>
      <c r="C336" s="54"/>
      <c r="D336" s="96"/>
      <c r="E336" s="56"/>
      <c r="F336" s="53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</row>
    <row r="337" spans="1:18" ht="18.75">
      <c r="A337" s="94"/>
      <c r="B337" s="56"/>
      <c r="C337" s="54"/>
      <c r="D337" s="96"/>
      <c r="E337" s="56"/>
      <c r="F337" s="53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</row>
    <row r="338" spans="1:18" ht="18.75">
      <c r="A338" s="53"/>
      <c r="B338" s="56"/>
      <c r="C338" s="54"/>
      <c r="D338" s="122"/>
      <c r="E338" s="56"/>
      <c r="F338" s="53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</row>
    <row r="339" spans="1:18" ht="18.75">
      <c r="A339" s="94"/>
      <c r="B339" s="56"/>
      <c r="C339" s="54"/>
      <c r="D339" s="120"/>
      <c r="E339" s="56"/>
      <c r="F339" s="53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</row>
    <row r="340" spans="1:18" ht="18.75">
      <c r="A340" s="53"/>
      <c r="B340" s="56"/>
      <c r="C340" s="54"/>
      <c r="D340" s="96"/>
      <c r="E340" s="56"/>
      <c r="F340" s="53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</row>
    <row r="341" spans="1:18" ht="18.75">
      <c r="A341" s="53"/>
      <c r="B341" s="104"/>
      <c r="C341" s="54"/>
      <c r="D341" s="96"/>
      <c r="E341" s="56"/>
      <c r="F341" s="53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</row>
    <row r="342" spans="1:18" ht="18.75">
      <c r="A342" s="53"/>
      <c r="B342" s="104"/>
      <c r="C342" s="54"/>
      <c r="D342" s="96"/>
      <c r="E342" s="56"/>
      <c r="F342" s="53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</row>
    <row r="343" spans="1:18" ht="18.75">
      <c r="A343" s="53"/>
      <c r="B343" s="104"/>
      <c r="C343" s="54"/>
      <c r="D343" s="96"/>
      <c r="E343" s="56"/>
      <c r="F343" s="53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</row>
    <row r="344" spans="1:18" ht="18.75">
      <c r="A344" s="104"/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</row>
    <row r="345" spans="1:18" ht="18.75">
      <c r="A345" s="97"/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  <c r="R345" s="97"/>
    </row>
    <row r="346" spans="1:18" ht="18.75">
      <c r="A346" s="97"/>
      <c r="B346" s="97"/>
      <c r="C346" s="97"/>
      <c r="D346" s="97"/>
      <c r="E346" s="97"/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  <c r="R346" s="97"/>
    </row>
    <row r="347" spans="1:18" ht="18.75">
      <c r="A347" s="110" t="s">
        <v>13</v>
      </c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</row>
    <row r="348" spans="1:18" ht="18.75">
      <c r="A348" s="110" t="s">
        <v>51</v>
      </c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</row>
    <row r="349" spans="1:18" ht="18.75">
      <c r="A349" s="110" t="s">
        <v>43</v>
      </c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</row>
    <row r="350" spans="1:18" ht="18.75">
      <c r="A350" s="49" t="s">
        <v>52</v>
      </c>
      <c r="B350" s="49"/>
      <c r="C350" s="50"/>
      <c r="D350" s="50"/>
      <c r="E350" s="51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2"/>
    </row>
    <row r="351" spans="1:18" ht="18.75">
      <c r="A351" s="53"/>
      <c r="B351" s="54" t="s">
        <v>182</v>
      </c>
      <c r="C351" s="54"/>
      <c r="D351" s="55"/>
      <c r="E351" s="56"/>
      <c r="F351" s="53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</row>
    <row r="352" spans="1:18" ht="18.75">
      <c r="A352" s="53"/>
      <c r="B352" s="54"/>
      <c r="C352" s="54"/>
      <c r="D352" s="55"/>
      <c r="E352" s="56"/>
      <c r="F352" s="53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</row>
    <row r="353" spans="1:18" ht="18.75">
      <c r="A353" s="57" t="s">
        <v>11</v>
      </c>
      <c r="B353" s="57" t="s">
        <v>14</v>
      </c>
      <c r="C353" s="57" t="s">
        <v>15</v>
      </c>
      <c r="D353" s="57" t="s">
        <v>6</v>
      </c>
      <c r="E353" s="57" t="s">
        <v>17</v>
      </c>
      <c r="F353" s="57" t="s">
        <v>36</v>
      </c>
      <c r="G353" s="107" t="s">
        <v>38</v>
      </c>
      <c r="H353" s="108"/>
      <c r="I353" s="109"/>
      <c r="J353" s="58" t="s">
        <v>83</v>
      </c>
      <c r="K353" s="59"/>
      <c r="L353" s="59"/>
      <c r="M353" s="59"/>
      <c r="N353" s="59"/>
      <c r="O353" s="59"/>
      <c r="P353" s="59"/>
      <c r="Q353" s="59"/>
      <c r="R353" s="60"/>
    </row>
    <row r="354" spans="1:18" ht="21">
      <c r="A354" s="61" t="s">
        <v>12</v>
      </c>
      <c r="B354" s="61"/>
      <c r="C354" s="61" t="s">
        <v>16</v>
      </c>
      <c r="D354" s="61" t="s">
        <v>35</v>
      </c>
      <c r="E354" s="61" t="s">
        <v>2</v>
      </c>
      <c r="F354" s="61" t="s">
        <v>37</v>
      </c>
      <c r="G354" s="62" t="s">
        <v>18</v>
      </c>
      <c r="H354" s="63" t="s">
        <v>19</v>
      </c>
      <c r="I354" s="64" t="s">
        <v>20</v>
      </c>
      <c r="J354" s="65" t="s">
        <v>21</v>
      </c>
      <c r="K354" s="63" t="s">
        <v>22</v>
      </c>
      <c r="L354" s="65" t="s">
        <v>23</v>
      </c>
      <c r="M354" s="63" t="s">
        <v>24</v>
      </c>
      <c r="N354" s="65" t="s">
        <v>25</v>
      </c>
      <c r="O354" s="63" t="s">
        <v>26</v>
      </c>
      <c r="P354" s="65" t="s">
        <v>27</v>
      </c>
      <c r="Q354" s="63" t="s">
        <v>28</v>
      </c>
      <c r="R354" s="63" t="s">
        <v>29</v>
      </c>
    </row>
    <row r="355" spans="1:18" ht="18.75">
      <c r="A355" s="66">
        <v>2</v>
      </c>
      <c r="B355" s="70" t="s">
        <v>183</v>
      </c>
      <c r="C355" s="68" t="s">
        <v>415</v>
      </c>
      <c r="D355" s="84">
        <v>15000</v>
      </c>
      <c r="E355" s="85" t="s">
        <v>533</v>
      </c>
      <c r="F355" s="75" t="s">
        <v>207</v>
      </c>
      <c r="G355" s="72"/>
      <c r="H355" s="68"/>
      <c r="I355" s="73"/>
      <c r="J355" s="74"/>
      <c r="K355" s="68"/>
      <c r="L355" s="74"/>
      <c r="M355" s="68"/>
      <c r="N355" s="74"/>
      <c r="O355" s="68"/>
      <c r="P355" s="74"/>
      <c r="Q355" s="68"/>
      <c r="R355" s="77"/>
    </row>
    <row r="356" spans="1:18" ht="18.75">
      <c r="A356" s="86"/>
      <c r="B356" s="85"/>
      <c r="C356" s="77" t="s">
        <v>443</v>
      </c>
      <c r="D356" s="84"/>
      <c r="E356" s="85"/>
      <c r="F356" s="75"/>
      <c r="G356" s="81"/>
      <c r="H356" s="77"/>
      <c r="I356" s="82"/>
      <c r="J356" s="54"/>
      <c r="K356" s="77"/>
      <c r="L356" s="54"/>
      <c r="M356" s="77"/>
      <c r="N356" s="54"/>
      <c r="O356" s="77"/>
      <c r="P356" s="54"/>
      <c r="Q356" s="77"/>
      <c r="R356" s="77"/>
    </row>
    <row r="357" spans="1:18" ht="18.75">
      <c r="A357" s="86"/>
      <c r="B357" s="85"/>
      <c r="C357" s="77" t="s">
        <v>444</v>
      </c>
      <c r="D357" s="84"/>
      <c r="E357" s="85"/>
      <c r="F357" s="75"/>
      <c r="G357" s="81"/>
      <c r="H357" s="77"/>
      <c r="I357" s="82"/>
      <c r="J357" s="54"/>
      <c r="K357" s="77"/>
      <c r="L357" s="54"/>
      <c r="M357" s="77"/>
      <c r="N357" s="54"/>
      <c r="O357" s="77"/>
      <c r="P357" s="54"/>
      <c r="Q357" s="77"/>
      <c r="R357" s="77"/>
    </row>
    <row r="358" spans="1:18" ht="18.75">
      <c r="A358" s="66">
        <v>3</v>
      </c>
      <c r="B358" s="70" t="s">
        <v>184</v>
      </c>
      <c r="C358" s="68" t="s">
        <v>415</v>
      </c>
      <c r="D358" s="69">
        <v>15000</v>
      </c>
      <c r="E358" s="70" t="s">
        <v>292</v>
      </c>
      <c r="F358" s="98" t="s">
        <v>207</v>
      </c>
      <c r="G358" s="72"/>
      <c r="H358" s="68"/>
      <c r="I358" s="73"/>
      <c r="J358" s="68"/>
      <c r="K358" s="68"/>
      <c r="L358" s="68"/>
      <c r="M358" s="68"/>
      <c r="N358" s="68"/>
      <c r="O358" s="68"/>
      <c r="P358" s="68"/>
      <c r="Q358" s="68"/>
      <c r="R358" s="68"/>
    </row>
    <row r="359" spans="1:18" ht="18.75">
      <c r="A359" s="86"/>
      <c r="B359" s="85" t="s">
        <v>185</v>
      </c>
      <c r="C359" s="77" t="s">
        <v>443</v>
      </c>
      <c r="D359" s="92"/>
      <c r="E359" s="85"/>
      <c r="F359" s="100"/>
      <c r="G359" s="81"/>
      <c r="H359" s="77"/>
      <c r="I359" s="82"/>
      <c r="J359" s="77"/>
      <c r="K359" s="77"/>
      <c r="L359" s="77"/>
      <c r="M359" s="77"/>
      <c r="N359" s="77"/>
      <c r="O359" s="77"/>
      <c r="P359" s="77"/>
      <c r="Q359" s="77"/>
      <c r="R359" s="77"/>
    </row>
    <row r="360" spans="1:18" ht="18.75">
      <c r="A360" s="80"/>
      <c r="B360" s="79"/>
      <c r="C360" s="83" t="s">
        <v>444</v>
      </c>
      <c r="D360" s="78"/>
      <c r="E360" s="79"/>
      <c r="F360" s="80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</row>
    <row r="361" spans="1:18" ht="18.75">
      <c r="A361" s="86">
        <v>4</v>
      </c>
      <c r="B361" s="242" t="s">
        <v>186</v>
      </c>
      <c r="C361" s="68" t="s">
        <v>415</v>
      </c>
      <c r="D361" s="99">
        <v>15000</v>
      </c>
      <c r="E361" s="85" t="s">
        <v>292</v>
      </c>
      <c r="F361" s="100" t="s">
        <v>207</v>
      </c>
      <c r="G361" s="81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</row>
    <row r="362" spans="1:18" ht="18.75">
      <c r="A362" s="75"/>
      <c r="B362" s="102" t="s">
        <v>187</v>
      </c>
      <c r="C362" s="77" t="s">
        <v>443</v>
      </c>
      <c r="D362" s="113"/>
      <c r="E362" s="102"/>
      <c r="F362" s="100"/>
      <c r="G362" s="54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</row>
    <row r="363" spans="1:18" ht="18.75">
      <c r="A363" s="86"/>
      <c r="B363" s="116"/>
      <c r="C363" s="83" t="s">
        <v>444</v>
      </c>
      <c r="D363" s="115"/>
      <c r="E363" s="116"/>
      <c r="F363" s="80"/>
      <c r="G363" s="91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</row>
    <row r="364" spans="1:18" ht="18.75">
      <c r="A364" s="66">
        <v>5</v>
      </c>
      <c r="B364" s="70" t="s">
        <v>188</v>
      </c>
      <c r="C364" s="68" t="s">
        <v>415</v>
      </c>
      <c r="D364" s="92">
        <v>15000</v>
      </c>
      <c r="E364" s="85" t="s">
        <v>533</v>
      </c>
      <c r="F364" s="75" t="s">
        <v>207</v>
      </c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</row>
    <row r="365" spans="1:18" ht="18.75">
      <c r="A365" s="75"/>
      <c r="B365" s="85" t="s">
        <v>189</v>
      </c>
      <c r="C365" s="77" t="s">
        <v>443</v>
      </c>
      <c r="D365" s="92"/>
      <c r="E365" s="85"/>
      <c r="F365" s="75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</row>
    <row r="366" spans="1:18" ht="18.75">
      <c r="A366" s="93"/>
      <c r="B366" s="79"/>
      <c r="C366" s="83" t="s">
        <v>444</v>
      </c>
      <c r="D366" s="88"/>
      <c r="E366" s="79"/>
      <c r="F366" s="80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</row>
    <row r="367" spans="1:18" ht="18.75">
      <c r="A367" s="86">
        <v>6</v>
      </c>
      <c r="B367" s="70" t="s">
        <v>190</v>
      </c>
      <c r="C367" s="77" t="s">
        <v>445</v>
      </c>
      <c r="D367" s="84">
        <v>10000</v>
      </c>
      <c r="E367" s="85" t="s">
        <v>500</v>
      </c>
      <c r="F367" s="75" t="s">
        <v>207</v>
      </c>
      <c r="G367" s="81"/>
      <c r="H367" s="77"/>
      <c r="I367" s="82"/>
      <c r="J367" s="54"/>
      <c r="K367" s="77"/>
      <c r="L367" s="54"/>
      <c r="M367" s="77"/>
      <c r="N367" s="54"/>
      <c r="O367" s="77"/>
      <c r="P367" s="54"/>
      <c r="Q367" s="77"/>
      <c r="R367" s="82"/>
    </row>
    <row r="368" spans="1:18" ht="18.75">
      <c r="A368" s="86"/>
      <c r="B368" s="85" t="s">
        <v>191</v>
      </c>
      <c r="C368" s="77"/>
      <c r="D368" s="84"/>
      <c r="E368" s="85"/>
      <c r="F368" s="75"/>
      <c r="G368" s="81"/>
      <c r="H368" s="77"/>
      <c r="I368" s="82"/>
      <c r="J368" s="54"/>
      <c r="K368" s="77"/>
      <c r="L368" s="54"/>
      <c r="M368" s="77"/>
      <c r="N368" s="54"/>
      <c r="O368" s="77"/>
      <c r="P368" s="54"/>
      <c r="Q368" s="77"/>
      <c r="R368" s="82"/>
    </row>
    <row r="369" spans="1:18" ht="18.75">
      <c r="A369" s="66">
        <v>7</v>
      </c>
      <c r="B369" s="70" t="s">
        <v>192</v>
      </c>
      <c r="C369" s="68" t="s">
        <v>446</v>
      </c>
      <c r="D369" s="69">
        <v>15000</v>
      </c>
      <c r="E369" s="70" t="s">
        <v>292</v>
      </c>
      <c r="F369" s="71" t="s">
        <v>207</v>
      </c>
      <c r="G369" s="72"/>
      <c r="H369" s="68"/>
      <c r="I369" s="73"/>
      <c r="J369" s="74"/>
      <c r="K369" s="68"/>
      <c r="L369" s="74"/>
      <c r="M369" s="68"/>
      <c r="N369" s="74"/>
      <c r="O369" s="68"/>
      <c r="P369" s="74"/>
      <c r="Q369" s="68"/>
      <c r="R369" s="68"/>
    </row>
    <row r="370" spans="1:18" ht="18.75">
      <c r="A370" s="86"/>
      <c r="B370" s="85"/>
      <c r="C370" s="77" t="s">
        <v>443</v>
      </c>
      <c r="D370" s="92"/>
      <c r="E370" s="85"/>
      <c r="F370" s="75"/>
      <c r="G370" s="81"/>
      <c r="H370" s="77"/>
      <c r="I370" s="82"/>
      <c r="J370" s="54"/>
      <c r="K370" s="77"/>
      <c r="L370" s="54"/>
      <c r="M370" s="77"/>
      <c r="N370" s="54"/>
      <c r="O370" s="77"/>
      <c r="P370" s="54"/>
      <c r="Q370" s="77"/>
      <c r="R370" s="77"/>
    </row>
    <row r="371" spans="1:18" ht="18.75">
      <c r="A371" s="75"/>
      <c r="B371" s="79"/>
      <c r="C371" s="77" t="s">
        <v>444</v>
      </c>
      <c r="D371" s="78"/>
      <c r="E371" s="79"/>
      <c r="F371" s="80"/>
      <c r="G371" s="81"/>
      <c r="H371" s="77"/>
      <c r="I371" s="82"/>
      <c r="J371" s="54"/>
      <c r="K371" s="77"/>
      <c r="L371" s="54"/>
      <c r="M371" s="77"/>
      <c r="N371" s="54"/>
      <c r="O371" s="77"/>
      <c r="P371" s="54"/>
      <c r="Q371" s="77"/>
      <c r="R371" s="83"/>
    </row>
    <row r="372" spans="1:18" ht="18.75">
      <c r="A372" s="66">
        <v>8</v>
      </c>
      <c r="B372" s="70" t="s">
        <v>193</v>
      </c>
      <c r="C372" s="68" t="s">
        <v>446</v>
      </c>
      <c r="D372" s="84">
        <v>36000</v>
      </c>
      <c r="E372" s="85" t="s">
        <v>292</v>
      </c>
      <c r="F372" s="75" t="s">
        <v>207</v>
      </c>
      <c r="G372" s="72"/>
      <c r="H372" s="68"/>
      <c r="I372" s="73"/>
      <c r="J372" s="74"/>
      <c r="K372" s="68"/>
      <c r="L372" s="74"/>
      <c r="M372" s="68"/>
      <c r="N372" s="74"/>
      <c r="O372" s="68"/>
      <c r="P372" s="74"/>
      <c r="Q372" s="68"/>
      <c r="R372" s="82"/>
    </row>
    <row r="373" spans="1:18" ht="18.75">
      <c r="A373" s="86"/>
      <c r="B373" s="85" t="s">
        <v>194</v>
      </c>
      <c r="C373" s="77" t="s">
        <v>443</v>
      </c>
      <c r="D373" s="84"/>
      <c r="E373" s="85"/>
      <c r="F373" s="75"/>
      <c r="G373" s="81"/>
      <c r="H373" s="77"/>
      <c r="I373" s="82"/>
      <c r="J373" s="54"/>
      <c r="K373" s="77"/>
      <c r="L373" s="54"/>
      <c r="M373" s="77"/>
      <c r="N373" s="54"/>
      <c r="O373" s="77"/>
      <c r="P373" s="54"/>
      <c r="Q373" s="77"/>
      <c r="R373" s="82"/>
    </row>
    <row r="374" spans="1:18" ht="18.75">
      <c r="A374" s="80"/>
      <c r="B374" s="79"/>
      <c r="C374" s="83" t="s">
        <v>444</v>
      </c>
      <c r="D374" s="88"/>
      <c r="E374" s="79"/>
      <c r="F374" s="80"/>
      <c r="G374" s="89"/>
      <c r="H374" s="83"/>
      <c r="I374" s="90"/>
      <c r="J374" s="91"/>
      <c r="K374" s="83"/>
      <c r="L374" s="91"/>
      <c r="M374" s="83"/>
      <c r="N374" s="91"/>
      <c r="O374" s="83"/>
      <c r="P374" s="91"/>
      <c r="Q374" s="83"/>
      <c r="R374" s="83"/>
    </row>
    <row r="375" spans="1:18" ht="18.75">
      <c r="A375" s="53"/>
      <c r="B375" s="56"/>
      <c r="C375" s="54"/>
      <c r="D375" s="96"/>
      <c r="E375" s="56"/>
      <c r="F375" s="53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</row>
    <row r="376" spans="1:18" ht="18.75">
      <c r="A376" s="97"/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  <c r="R376" s="123">
        <v>18</v>
      </c>
    </row>
    <row r="377" spans="1:18" ht="18.75">
      <c r="A377" s="110" t="s">
        <v>13</v>
      </c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</row>
    <row r="378" spans="1:18" ht="18.75">
      <c r="A378" s="110" t="s">
        <v>51</v>
      </c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</row>
    <row r="379" spans="1:18" ht="18.75">
      <c r="A379" s="110" t="s">
        <v>43</v>
      </c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</row>
    <row r="380" spans="1:18" ht="18.75">
      <c r="A380" s="49" t="s">
        <v>52</v>
      </c>
      <c r="B380" s="49"/>
      <c r="C380" s="50"/>
      <c r="D380" s="50"/>
      <c r="E380" s="51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2"/>
    </row>
    <row r="381" spans="1:18" ht="18.75">
      <c r="A381" s="53"/>
      <c r="B381" s="54" t="s">
        <v>182</v>
      </c>
      <c r="C381" s="54"/>
      <c r="D381" s="55"/>
      <c r="E381" s="56"/>
      <c r="F381" s="53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</row>
    <row r="382" spans="1:18" ht="18.75">
      <c r="A382" s="53"/>
      <c r="B382" s="54"/>
      <c r="C382" s="54"/>
      <c r="D382" s="55"/>
      <c r="E382" s="56"/>
      <c r="F382" s="53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</row>
    <row r="383" spans="1:18" ht="18.75">
      <c r="A383" s="57" t="s">
        <v>11</v>
      </c>
      <c r="B383" s="57" t="s">
        <v>14</v>
      </c>
      <c r="C383" s="57" t="s">
        <v>15</v>
      </c>
      <c r="D383" s="57" t="s">
        <v>6</v>
      </c>
      <c r="E383" s="57" t="s">
        <v>17</v>
      </c>
      <c r="F383" s="57" t="s">
        <v>36</v>
      </c>
      <c r="G383" s="107" t="s">
        <v>38</v>
      </c>
      <c r="H383" s="108"/>
      <c r="I383" s="109"/>
      <c r="J383" s="58" t="s">
        <v>83</v>
      </c>
      <c r="K383" s="59"/>
      <c r="L383" s="59"/>
      <c r="M383" s="59"/>
      <c r="N383" s="59"/>
      <c r="O383" s="59"/>
      <c r="P383" s="59"/>
      <c r="Q383" s="59"/>
      <c r="R383" s="60"/>
    </row>
    <row r="384" spans="1:18" ht="21">
      <c r="A384" s="61" t="s">
        <v>12</v>
      </c>
      <c r="B384" s="61"/>
      <c r="C384" s="61" t="s">
        <v>16</v>
      </c>
      <c r="D384" s="61" t="s">
        <v>35</v>
      </c>
      <c r="E384" s="61" t="s">
        <v>2</v>
      </c>
      <c r="F384" s="61" t="s">
        <v>37</v>
      </c>
      <c r="G384" s="62" t="s">
        <v>18</v>
      </c>
      <c r="H384" s="63" t="s">
        <v>19</v>
      </c>
      <c r="I384" s="64" t="s">
        <v>20</v>
      </c>
      <c r="J384" s="65" t="s">
        <v>21</v>
      </c>
      <c r="K384" s="63" t="s">
        <v>22</v>
      </c>
      <c r="L384" s="65" t="s">
        <v>23</v>
      </c>
      <c r="M384" s="63" t="s">
        <v>24</v>
      </c>
      <c r="N384" s="65" t="s">
        <v>25</v>
      </c>
      <c r="O384" s="63" t="s">
        <v>26</v>
      </c>
      <c r="P384" s="65" t="s">
        <v>27</v>
      </c>
      <c r="Q384" s="63" t="s">
        <v>28</v>
      </c>
      <c r="R384" s="63" t="s">
        <v>29</v>
      </c>
    </row>
    <row r="385" spans="1:19" ht="18.75">
      <c r="A385" s="66">
        <v>9</v>
      </c>
      <c r="B385" s="70" t="s">
        <v>197</v>
      </c>
      <c r="C385" s="68" t="s">
        <v>446</v>
      </c>
      <c r="D385" s="84">
        <v>17000</v>
      </c>
      <c r="E385" s="85" t="s">
        <v>292</v>
      </c>
      <c r="F385" s="75" t="s">
        <v>207</v>
      </c>
      <c r="G385" s="72"/>
      <c r="H385" s="68"/>
      <c r="I385" s="73"/>
      <c r="J385" s="74"/>
      <c r="K385" s="68"/>
      <c r="L385" s="74"/>
      <c r="M385" s="68"/>
      <c r="N385" s="74"/>
      <c r="O385" s="68"/>
      <c r="P385" s="74"/>
      <c r="Q385" s="68"/>
      <c r="R385" s="77"/>
    </row>
    <row r="386" spans="1:19" ht="18.75">
      <c r="A386" s="86"/>
      <c r="B386" s="85" t="s">
        <v>198</v>
      </c>
      <c r="C386" s="77" t="s">
        <v>443</v>
      </c>
      <c r="D386" s="84"/>
      <c r="E386" s="85"/>
      <c r="F386" s="75"/>
      <c r="G386" s="81"/>
      <c r="H386" s="77"/>
      <c r="I386" s="82"/>
      <c r="J386" s="54"/>
      <c r="K386" s="77"/>
      <c r="L386" s="54"/>
      <c r="M386" s="77"/>
      <c r="N386" s="54"/>
      <c r="O386" s="77"/>
      <c r="P386" s="54"/>
      <c r="Q386" s="77"/>
      <c r="R386" s="77"/>
    </row>
    <row r="387" spans="1:19" ht="18.75">
      <c r="A387" s="80"/>
      <c r="B387" s="79"/>
      <c r="C387" s="83" t="s">
        <v>444</v>
      </c>
      <c r="D387" s="88"/>
      <c r="E387" s="79"/>
      <c r="F387" s="80"/>
      <c r="G387" s="89"/>
      <c r="H387" s="83"/>
      <c r="I387" s="90"/>
      <c r="J387" s="91"/>
      <c r="K387" s="83"/>
      <c r="L387" s="91"/>
      <c r="M387" s="83"/>
      <c r="N387" s="91"/>
      <c r="O387" s="83"/>
      <c r="P387" s="91"/>
      <c r="Q387" s="83"/>
      <c r="R387" s="83"/>
    </row>
    <row r="388" spans="1:19" ht="18.75">
      <c r="A388" s="66">
        <v>10</v>
      </c>
      <c r="B388" s="70" t="s">
        <v>452</v>
      </c>
      <c r="C388" s="68" t="s">
        <v>446</v>
      </c>
      <c r="D388" s="69">
        <v>15000</v>
      </c>
      <c r="E388" s="70" t="s">
        <v>292</v>
      </c>
      <c r="F388" s="98" t="s">
        <v>207</v>
      </c>
      <c r="G388" s="72"/>
      <c r="H388" s="68"/>
      <c r="I388" s="73"/>
      <c r="J388" s="68"/>
      <c r="K388" s="68"/>
      <c r="L388" s="68"/>
      <c r="M388" s="68"/>
      <c r="N388" s="68"/>
      <c r="O388" s="68"/>
      <c r="P388" s="68"/>
      <c r="Q388" s="68"/>
      <c r="R388" s="68"/>
    </row>
    <row r="389" spans="1:19" ht="18.75">
      <c r="A389" s="86"/>
      <c r="B389" s="85"/>
      <c r="C389" s="77" t="s">
        <v>443</v>
      </c>
      <c r="D389" s="92"/>
      <c r="E389" s="85"/>
      <c r="F389" s="100"/>
      <c r="G389" s="81"/>
      <c r="H389" s="77"/>
      <c r="I389" s="82"/>
      <c r="J389" s="77"/>
      <c r="K389" s="77"/>
      <c r="L389" s="77"/>
      <c r="M389" s="77"/>
      <c r="N389" s="77"/>
      <c r="O389" s="77"/>
      <c r="P389" s="77"/>
      <c r="Q389" s="77"/>
      <c r="R389" s="77"/>
    </row>
    <row r="390" spans="1:19" ht="18.75">
      <c r="A390" s="80"/>
      <c r="B390" s="79"/>
      <c r="C390" s="83" t="s">
        <v>444</v>
      </c>
      <c r="D390" s="78"/>
      <c r="E390" s="79"/>
      <c r="F390" s="80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</row>
    <row r="391" spans="1:19" ht="18.75">
      <c r="A391" s="86">
        <v>11</v>
      </c>
      <c r="B391" s="242" t="s">
        <v>199</v>
      </c>
      <c r="C391" s="68" t="s">
        <v>446</v>
      </c>
      <c r="D391" s="99">
        <v>19500</v>
      </c>
      <c r="E391" s="85" t="s">
        <v>292</v>
      </c>
      <c r="F391" s="100" t="s">
        <v>207</v>
      </c>
      <c r="G391" s="81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</row>
    <row r="392" spans="1:19" ht="18.75">
      <c r="A392" s="75"/>
      <c r="B392" s="102"/>
      <c r="C392" s="77" t="s">
        <v>443</v>
      </c>
      <c r="D392" s="113"/>
      <c r="E392" s="102"/>
      <c r="F392" s="100"/>
      <c r="G392" s="54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</row>
    <row r="393" spans="1:19" ht="18.75">
      <c r="A393" s="86"/>
      <c r="B393" s="116"/>
      <c r="C393" s="83" t="s">
        <v>444</v>
      </c>
      <c r="D393" s="115"/>
      <c r="E393" s="116"/>
      <c r="F393" s="80"/>
      <c r="G393" s="91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</row>
    <row r="394" spans="1:19" ht="18.75">
      <c r="A394" s="66">
        <v>12</v>
      </c>
      <c r="B394" s="70" t="s">
        <v>201</v>
      </c>
      <c r="C394" s="77" t="s">
        <v>200</v>
      </c>
      <c r="D394" s="92">
        <v>15000</v>
      </c>
      <c r="E394" s="85" t="s">
        <v>292</v>
      </c>
      <c r="F394" s="75" t="s">
        <v>207</v>
      </c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</row>
    <row r="395" spans="1:19" ht="18.75">
      <c r="A395" s="93"/>
      <c r="B395" s="79" t="s">
        <v>202</v>
      </c>
      <c r="C395" s="83"/>
      <c r="D395" s="88"/>
      <c r="E395" s="79"/>
      <c r="F395" s="80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</row>
    <row r="396" spans="1:19" ht="18.75">
      <c r="A396" s="86">
        <v>13</v>
      </c>
      <c r="B396" s="70" t="s">
        <v>203</v>
      </c>
      <c r="C396" s="68" t="s">
        <v>446</v>
      </c>
      <c r="D396" s="84">
        <v>15000</v>
      </c>
      <c r="E396" s="85" t="s">
        <v>292</v>
      </c>
      <c r="F396" s="75" t="s">
        <v>207</v>
      </c>
      <c r="G396" s="81"/>
      <c r="H396" s="77"/>
      <c r="I396" s="82"/>
      <c r="J396" s="54"/>
      <c r="K396" s="77"/>
      <c r="L396" s="54"/>
      <c r="M396" s="77"/>
      <c r="N396" s="54"/>
      <c r="O396" s="77"/>
      <c r="P396" s="54"/>
      <c r="Q396" s="77"/>
      <c r="R396" s="82"/>
    </row>
    <row r="397" spans="1:19" ht="18.75">
      <c r="A397" s="86"/>
      <c r="B397" s="85" t="s">
        <v>204</v>
      </c>
      <c r="C397" s="77" t="s">
        <v>443</v>
      </c>
      <c r="D397" s="84"/>
      <c r="E397" s="85"/>
      <c r="F397" s="75"/>
      <c r="G397" s="81"/>
      <c r="H397" s="77"/>
      <c r="I397" s="82"/>
      <c r="J397" s="54"/>
      <c r="K397" s="77"/>
      <c r="L397" s="54"/>
      <c r="M397" s="77"/>
      <c r="N397" s="54"/>
      <c r="O397" s="77"/>
      <c r="P397" s="54"/>
      <c r="Q397" s="77"/>
      <c r="R397" s="82"/>
    </row>
    <row r="398" spans="1:19" ht="18.75">
      <c r="A398" s="80"/>
      <c r="B398" s="79"/>
      <c r="C398" s="83" t="s">
        <v>444</v>
      </c>
      <c r="D398" s="88"/>
      <c r="E398" s="79"/>
      <c r="F398" s="80"/>
      <c r="G398" s="89"/>
      <c r="H398" s="83"/>
      <c r="I398" s="90"/>
      <c r="J398" s="91"/>
      <c r="K398" s="83"/>
      <c r="L398" s="91"/>
      <c r="M398" s="83"/>
      <c r="N398" s="91"/>
      <c r="O398" s="83"/>
      <c r="P398" s="91"/>
      <c r="Q398" s="83"/>
      <c r="R398" s="83"/>
      <c r="S398" s="31"/>
    </row>
    <row r="399" spans="1:19" ht="18.75">
      <c r="A399" s="66">
        <v>14</v>
      </c>
      <c r="B399" s="70" t="s">
        <v>205</v>
      </c>
      <c r="C399" s="68" t="s">
        <v>446</v>
      </c>
      <c r="D399" s="69">
        <v>15000</v>
      </c>
      <c r="E399" s="70" t="s">
        <v>292</v>
      </c>
      <c r="F399" s="71" t="s">
        <v>207</v>
      </c>
      <c r="G399" s="72"/>
      <c r="H399" s="68"/>
      <c r="I399" s="73"/>
      <c r="J399" s="74"/>
      <c r="K399" s="68"/>
      <c r="L399" s="74"/>
      <c r="M399" s="68"/>
      <c r="N399" s="74"/>
      <c r="O399" s="68"/>
      <c r="P399" s="74"/>
      <c r="Q399" s="68"/>
      <c r="R399" s="68"/>
      <c r="S399" s="31"/>
    </row>
    <row r="400" spans="1:19" ht="18.75">
      <c r="A400" s="86"/>
      <c r="B400" s="85"/>
      <c r="C400" s="77" t="s">
        <v>443</v>
      </c>
      <c r="D400" s="92"/>
      <c r="E400" s="85"/>
      <c r="F400" s="75"/>
      <c r="G400" s="81"/>
      <c r="H400" s="77"/>
      <c r="I400" s="82"/>
      <c r="J400" s="54"/>
      <c r="K400" s="77"/>
      <c r="L400" s="54"/>
      <c r="M400" s="77"/>
      <c r="N400" s="54"/>
      <c r="O400" s="77"/>
      <c r="P400" s="54"/>
      <c r="Q400" s="77"/>
      <c r="R400" s="77"/>
      <c r="S400" s="31"/>
    </row>
    <row r="401" spans="1:19" ht="18.75">
      <c r="A401" s="80"/>
      <c r="B401" s="79"/>
      <c r="C401" s="83" t="s">
        <v>444</v>
      </c>
      <c r="D401" s="78"/>
      <c r="E401" s="79"/>
      <c r="F401" s="80"/>
      <c r="G401" s="89"/>
      <c r="H401" s="83"/>
      <c r="I401" s="90"/>
      <c r="J401" s="91"/>
      <c r="K401" s="83"/>
      <c r="L401" s="91"/>
      <c r="M401" s="83"/>
      <c r="N401" s="91"/>
      <c r="O401" s="83"/>
      <c r="P401" s="91"/>
      <c r="Q401" s="83"/>
      <c r="R401" s="83"/>
      <c r="S401" s="31"/>
    </row>
    <row r="402" spans="1:19" ht="18.75">
      <c r="A402" s="66">
        <v>15</v>
      </c>
      <c r="B402" s="70" t="s">
        <v>193</v>
      </c>
      <c r="C402" s="68" t="s">
        <v>446</v>
      </c>
      <c r="D402" s="69">
        <v>15000</v>
      </c>
      <c r="E402" s="70" t="s">
        <v>292</v>
      </c>
      <c r="F402" s="71" t="s">
        <v>207</v>
      </c>
      <c r="G402" s="68"/>
      <c r="H402" s="68"/>
      <c r="I402" s="68"/>
      <c r="J402" s="68"/>
      <c r="K402" s="68"/>
      <c r="L402" s="68"/>
      <c r="M402" s="68"/>
      <c r="N402" s="68"/>
      <c r="O402" s="68"/>
      <c r="P402" s="73"/>
      <c r="Q402" s="73"/>
      <c r="R402" s="73"/>
      <c r="S402" s="31"/>
    </row>
    <row r="403" spans="1:19" ht="18.75">
      <c r="A403" s="75"/>
      <c r="B403" s="85" t="s">
        <v>195</v>
      </c>
      <c r="C403" s="77" t="s">
        <v>443</v>
      </c>
      <c r="D403" s="92"/>
      <c r="E403" s="85"/>
      <c r="F403" s="75"/>
      <c r="G403" s="77"/>
      <c r="H403" s="77"/>
      <c r="I403" s="77"/>
      <c r="J403" s="77"/>
      <c r="K403" s="77"/>
      <c r="L403" s="77"/>
      <c r="M403" s="77"/>
      <c r="N403" s="77"/>
      <c r="O403" s="77"/>
      <c r="P403" s="82"/>
      <c r="Q403" s="82"/>
      <c r="R403" s="82"/>
      <c r="S403" s="31"/>
    </row>
    <row r="404" spans="1:19" ht="18.75">
      <c r="A404" s="80"/>
      <c r="B404" s="79"/>
      <c r="C404" s="83" t="s">
        <v>444</v>
      </c>
      <c r="D404" s="88"/>
      <c r="E404" s="79"/>
      <c r="F404" s="80"/>
      <c r="G404" s="83"/>
      <c r="H404" s="83"/>
      <c r="I404" s="83"/>
      <c r="J404" s="83"/>
      <c r="K404" s="83"/>
      <c r="L404" s="83"/>
      <c r="M404" s="83"/>
      <c r="N404" s="83"/>
      <c r="O404" s="83"/>
      <c r="P404" s="90"/>
      <c r="Q404" s="90"/>
      <c r="R404" s="90"/>
      <c r="S404" s="31"/>
    </row>
    <row r="405" spans="1:19" ht="18.75">
      <c r="A405" s="53"/>
      <c r="B405" s="56"/>
      <c r="C405" s="54"/>
      <c r="D405" s="96"/>
      <c r="E405" s="56"/>
      <c r="F405" s="53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31"/>
    </row>
    <row r="406" spans="1:19" ht="18.75">
      <c r="A406" s="53"/>
      <c r="B406" s="56"/>
      <c r="C406" s="54"/>
      <c r="D406" s="96"/>
      <c r="E406" s="56"/>
      <c r="F406" s="53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121">
        <v>19</v>
      </c>
      <c r="S406" s="31"/>
    </row>
    <row r="407" spans="1:19" ht="18.75">
      <c r="A407" s="110" t="s">
        <v>13</v>
      </c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31"/>
    </row>
    <row r="408" spans="1:19" ht="18.75">
      <c r="A408" s="110" t="s">
        <v>51</v>
      </c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31"/>
    </row>
    <row r="409" spans="1:19" ht="18.75">
      <c r="A409" s="110" t="s">
        <v>43</v>
      </c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31"/>
    </row>
    <row r="410" spans="1:19" ht="18.75">
      <c r="A410" s="49" t="s">
        <v>52</v>
      </c>
      <c r="B410" s="49"/>
      <c r="C410" s="50"/>
      <c r="D410" s="50"/>
      <c r="E410" s="51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2"/>
      <c r="S410" s="31"/>
    </row>
    <row r="411" spans="1:19" ht="18.75">
      <c r="A411" s="53"/>
      <c r="B411" s="54" t="s">
        <v>206</v>
      </c>
      <c r="C411" s="54"/>
      <c r="D411" s="55"/>
      <c r="E411" s="56"/>
      <c r="F411" s="53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</row>
    <row r="412" spans="1:19" ht="18.75">
      <c r="A412" s="53"/>
      <c r="B412" s="54"/>
      <c r="C412" s="54"/>
      <c r="D412" s="55"/>
      <c r="E412" s="56"/>
      <c r="F412" s="53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</row>
    <row r="413" spans="1:19" ht="18.75">
      <c r="A413" s="57" t="s">
        <v>11</v>
      </c>
      <c r="B413" s="57" t="s">
        <v>14</v>
      </c>
      <c r="C413" s="57" t="s">
        <v>15</v>
      </c>
      <c r="D413" s="57" t="s">
        <v>6</v>
      </c>
      <c r="E413" s="57" t="s">
        <v>17</v>
      </c>
      <c r="F413" s="57" t="s">
        <v>36</v>
      </c>
      <c r="G413" s="107" t="s">
        <v>38</v>
      </c>
      <c r="H413" s="108"/>
      <c r="I413" s="109"/>
      <c r="J413" s="58" t="s">
        <v>83</v>
      </c>
      <c r="K413" s="59"/>
      <c r="L413" s="59"/>
      <c r="M413" s="59"/>
      <c r="N413" s="59"/>
      <c r="O413" s="59"/>
      <c r="P413" s="59"/>
      <c r="Q413" s="59"/>
      <c r="R413" s="60"/>
    </row>
    <row r="414" spans="1:19" ht="21">
      <c r="A414" s="61" t="s">
        <v>12</v>
      </c>
      <c r="B414" s="61"/>
      <c r="C414" s="61" t="s">
        <v>16</v>
      </c>
      <c r="D414" s="61" t="s">
        <v>35</v>
      </c>
      <c r="E414" s="61" t="s">
        <v>2</v>
      </c>
      <c r="F414" s="61" t="s">
        <v>37</v>
      </c>
      <c r="G414" s="62" t="s">
        <v>18</v>
      </c>
      <c r="H414" s="63" t="s">
        <v>19</v>
      </c>
      <c r="I414" s="64" t="s">
        <v>20</v>
      </c>
      <c r="J414" s="65" t="s">
        <v>21</v>
      </c>
      <c r="K414" s="63" t="s">
        <v>22</v>
      </c>
      <c r="L414" s="65" t="s">
        <v>23</v>
      </c>
      <c r="M414" s="63" t="s">
        <v>24</v>
      </c>
      <c r="N414" s="65" t="s">
        <v>25</v>
      </c>
      <c r="O414" s="63" t="s">
        <v>26</v>
      </c>
      <c r="P414" s="65" t="s">
        <v>27</v>
      </c>
      <c r="Q414" s="63" t="s">
        <v>28</v>
      </c>
      <c r="R414" s="63" t="s">
        <v>29</v>
      </c>
    </row>
    <row r="415" spans="1:19" ht="18.75">
      <c r="A415" s="66">
        <v>1</v>
      </c>
      <c r="B415" s="70" t="s">
        <v>196</v>
      </c>
      <c r="C415" s="68" t="s">
        <v>447</v>
      </c>
      <c r="D415" s="69">
        <v>189000</v>
      </c>
      <c r="E415" s="70" t="s">
        <v>292</v>
      </c>
      <c r="F415" s="71" t="s">
        <v>207</v>
      </c>
      <c r="G415" s="72"/>
      <c r="H415" s="68"/>
      <c r="I415" s="73"/>
      <c r="J415" s="74"/>
      <c r="K415" s="68"/>
      <c r="L415" s="74"/>
      <c r="M415" s="68"/>
      <c r="N415" s="74"/>
      <c r="O415" s="68"/>
      <c r="P415" s="74"/>
      <c r="Q415" s="68"/>
      <c r="R415" s="68"/>
    </row>
    <row r="416" spans="1:19" ht="18.75">
      <c r="A416" s="86"/>
      <c r="B416" s="85"/>
      <c r="C416" s="77" t="s">
        <v>448</v>
      </c>
      <c r="D416" s="92"/>
      <c r="E416" s="85"/>
      <c r="F416" s="75"/>
      <c r="G416" s="81"/>
      <c r="H416" s="77"/>
      <c r="I416" s="82"/>
      <c r="J416" s="54"/>
      <c r="K416" s="77"/>
      <c r="L416" s="54"/>
      <c r="M416" s="77"/>
      <c r="N416" s="54"/>
      <c r="O416" s="77"/>
      <c r="P416" s="54"/>
      <c r="Q416" s="77"/>
      <c r="R416" s="77"/>
    </row>
    <row r="417" spans="1:18" ht="18.75">
      <c r="A417" s="86"/>
      <c r="B417" s="85"/>
      <c r="C417" s="77" t="s">
        <v>449</v>
      </c>
      <c r="D417" s="92"/>
      <c r="E417" s="85"/>
      <c r="F417" s="75"/>
      <c r="G417" s="81"/>
      <c r="H417" s="77"/>
      <c r="I417" s="82"/>
      <c r="J417" s="54"/>
      <c r="K417" s="77"/>
      <c r="L417" s="54"/>
      <c r="M417" s="77"/>
      <c r="N417" s="54"/>
      <c r="O417" s="77"/>
      <c r="P417" s="54"/>
      <c r="Q417" s="77"/>
      <c r="R417" s="77"/>
    </row>
    <row r="418" spans="1:18" ht="18.75">
      <c r="A418" s="86"/>
      <c r="B418" s="85"/>
      <c r="C418" s="77" t="s">
        <v>450</v>
      </c>
      <c r="D418" s="92"/>
      <c r="E418" s="85"/>
      <c r="F418" s="75"/>
      <c r="G418" s="81"/>
      <c r="H418" s="77"/>
      <c r="I418" s="82"/>
      <c r="J418" s="54"/>
      <c r="K418" s="77"/>
      <c r="L418" s="54"/>
      <c r="M418" s="77"/>
      <c r="N418" s="54"/>
      <c r="O418" s="77"/>
      <c r="P418" s="54"/>
      <c r="Q418" s="77"/>
      <c r="R418" s="77"/>
    </row>
    <row r="419" spans="1:18" ht="18.75">
      <c r="A419" s="80"/>
      <c r="B419" s="79"/>
      <c r="C419" s="83" t="s">
        <v>451</v>
      </c>
      <c r="D419" s="78"/>
      <c r="E419" s="79"/>
      <c r="F419" s="80"/>
      <c r="G419" s="89"/>
      <c r="H419" s="83"/>
      <c r="I419" s="90"/>
      <c r="J419" s="91"/>
      <c r="K419" s="83"/>
      <c r="L419" s="91"/>
      <c r="M419" s="83"/>
      <c r="N419" s="91"/>
      <c r="O419" s="83"/>
      <c r="P419" s="91"/>
      <c r="Q419" s="83"/>
      <c r="R419" s="83"/>
    </row>
    <row r="420" spans="1:18" ht="18.75">
      <c r="A420" s="94"/>
      <c r="B420" s="56"/>
      <c r="C420" s="54"/>
      <c r="D420" s="120"/>
      <c r="E420" s="56"/>
      <c r="F420" s="53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</row>
    <row r="421" spans="1:18" ht="18.75">
      <c r="A421" s="53"/>
      <c r="B421" s="56"/>
      <c r="C421" s="54"/>
      <c r="D421" s="96"/>
      <c r="E421" s="56"/>
      <c r="F421" s="53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</row>
    <row r="422" spans="1:18" ht="18.75">
      <c r="A422" s="110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</row>
    <row r="423" spans="1:18" ht="18.75">
      <c r="A423" s="110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</row>
    <row r="424" spans="1:18" ht="18.75">
      <c r="A424" s="110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</row>
    <row r="425" spans="1:18" ht="18.75">
      <c r="A425" s="49"/>
      <c r="B425" s="49"/>
      <c r="C425" s="50"/>
      <c r="D425" s="50"/>
      <c r="E425" s="51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2"/>
    </row>
    <row r="426" spans="1:18" ht="18.75">
      <c r="A426" s="53"/>
      <c r="B426" s="54"/>
      <c r="C426" s="54"/>
      <c r="D426" s="55"/>
      <c r="E426" s="56"/>
      <c r="F426" s="53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</row>
    <row r="427" spans="1:18" ht="18.75">
      <c r="A427" s="94"/>
      <c r="B427" s="56"/>
      <c r="C427" s="54"/>
      <c r="D427" s="96"/>
      <c r="E427" s="56"/>
      <c r="F427" s="53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</row>
    <row r="428" spans="1:18" ht="18.75">
      <c r="A428" s="94"/>
      <c r="B428" s="56"/>
      <c r="C428" s="54"/>
      <c r="D428" s="96"/>
      <c r="E428" s="56"/>
      <c r="F428" s="53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</row>
    <row r="429" spans="1:18" ht="18.75">
      <c r="A429" s="94"/>
      <c r="B429" s="56"/>
      <c r="C429" s="54"/>
      <c r="D429" s="96"/>
      <c r="E429" s="56"/>
      <c r="F429" s="53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</row>
    <row r="430" spans="1:18" ht="18.75">
      <c r="A430" s="94"/>
      <c r="B430" s="56"/>
      <c r="C430" s="54"/>
      <c r="D430" s="96"/>
      <c r="E430" s="56"/>
      <c r="F430" s="53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</row>
    <row r="431" spans="1:18" ht="18.75">
      <c r="A431" s="94"/>
      <c r="B431" s="56"/>
      <c r="C431" s="54"/>
      <c r="D431" s="120"/>
      <c r="E431" s="56"/>
      <c r="F431" s="53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</row>
    <row r="432" spans="1:18" ht="18.75">
      <c r="A432" s="53"/>
      <c r="B432" s="56"/>
      <c r="C432" s="54"/>
      <c r="D432" s="96"/>
      <c r="E432" s="56"/>
      <c r="F432" s="53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</row>
    <row r="433" spans="1:18" ht="18.75">
      <c r="A433" s="94"/>
      <c r="B433" s="56"/>
      <c r="C433" s="54"/>
      <c r="D433" s="96"/>
      <c r="E433" s="56"/>
      <c r="F433" s="53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</row>
    <row r="434" spans="1:18" ht="18.75">
      <c r="A434" s="53"/>
      <c r="B434" s="56"/>
      <c r="C434" s="54"/>
      <c r="D434" s="122"/>
      <c r="E434" s="56"/>
      <c r="F434" s="53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</row>
    <row r="435" spans="1:18" ht="18.75">
      <c r="A435" s="94"/>
      <c r="B435" s="56"/>
      <c r="C435" s="54"/>
      <c r="D435" s="120"/>
      <c r="E435" s="56"/>
      <c r="F435" s="53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</row>
    <row r="436" spans="1:18" ht="18.75">
      <c r="A436" s="97"/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  <c r="R436" s="123">
        <v>20</v>
      </c>
    </row>
    <row r="437" spans="1:18" ht="18.75">
      <c r="A437" s="110" t="s">
        <v>13</v>
      </c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</row>
    <row r="438" spans="1:18" ht="18.75">
      <c r="A438" s="110" t="s">
        <v>51</v>
      </c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</row>
    <row r="439" spans="1:18" ht="18.75">
      <c r="A439" s="110" t="s">
        <v>43</v>
      </c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</row>
    <row r="440" spans="1:18" ht="18.75">
      <c r="A440" s="49" t="s">
        <v>52</v>
      </c>
      <c r="B440" s="49"/>
      <c r="C440" s="50"/>
      <c r="D440" s="50"/>
      <c r="E440" s="51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2"/>
    </row>
    <row r="441" spans="1:18" ht="18.75">
      <c r="A441" s="53"/>
      <c r="B441" s="54" t="s">
        <v>223</v>
      </c>
      <c r="C441" s="54"/>
      <c r="D441" s="55"/>
      <c r="E441" s="56"/>
      <c r="F441" s="53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</row>
    <row r="442" spans="1:18" ht="18.75">
      <c r="A442" s="53"/>
      <c r="B442" s="54"/>
      <c r="C442" s="54"/>
      <c r="D442" s="55"/>
      <c r="E442" s="56"/>
      <c r="F442" s="53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</row>
    <row r="443" spans="1:18" ht="18.75">
      <c r="A443" s="57" t="s">
        <v>11</v>
      </c>
      <c r="B443" s="57" t="s">
        <v>14</v>
      </c>
      <c r="C443" s="57" t="s">
        <v>15</v>
      </c>
      <c r="D443" s="57" t="s">
        <v>6</v>
      </c>
      <c r="E443" s="57" t="s">
        <v>17</v>
      </c>
      <c r="F443" s="57" t="s">
        <v>36</v>
      </c>
      <c r="G443" s="107" t="s">
        <v>38</v>
      </c>
      <c r="H443" s="108"/>
      <c r="I443" s="109"/>
      <c r="J443" s="58" t="s">
        <v>83</v>
      </c>
      <c r="K443" s="59"/>
      <c r="L443" s="59"/>
      <c r="M443" s="59"/>
      <c r="N443" s="59"/>
      <c r="O443" s="59"/>
      <c r="P443" s="59"/>
      <c r="Q443" s="59"/>
      <c r="R443" s="60"/>
    </row>
    <row r="444" spans="1:18" ht="21">
      <c r="A444" s="61" t="s">
        <v>12</v>
      </c>
      <c r="B444" s="61"/>
      <c r="C444" s="61" t="s">
        <v>16</v>
      </c>
      <c r="D444" s="61" t="s">
        <v>35</v>
      </c>
      <c r="E444" s="61" t="s">
        <v>2</v>
      </c>
      <c r="F444" s="61" t="s">
        <v>37</v>
      </c>
      <c r="G444" s="62" t="s">
        <v>18</v>
      </c>
      <c r="H444" s="63" t="s">
        <v>19</v>
      </c>
      <c r="I444" s="64" t="s">
        <v>20</v>
      </c>
      <c r="J444" s="65" t="s">
        <v>21</v>
      </c>
      <c r="K444" s="63" t="s">
        <v>22</v>
      </c>
      <c r="L444" s="65" t="s">
        <v>23</v>
      </c>
      <c r="M444" s="63" t="s">
        <v>24</v>
      </c>
      <c r="N444" s="65" t="s">
        <v>25</v>
      </c>
      <c r="O444" s="63" t="s">
        <v>26</v>
      </c>
      <c r="P444" s="65" t="s">
        <v>27</v>
      </c>
      <c r="Q444" s="63" t="s">
        <v>28</v>
      </c>
      <c r="R444" s="63" t="s">
        <v>29</v>
      </c>
    </row>
    <row r="445" spans="1:18" ht="18.75">
      <c r="A445" s="142">
        <v>1</v>
      </c>
      <c r="B445" s="70" t="s">
        <v>208</v>
      </c>
      <c r="C445" s="143" t="s">
        <v>415</v>
      </c>
      <c r="D445" s="144">
        <v>10000</v>
      </c>
      <c r="E445" s="70" t="s">
        <v>73</v>
      </c>
      <c r="F445" s="71" t="s">
        <v>207</v>
      </c>
      <c r="G445" s="72"/>
      <c r="H445" s="68"/>
      <c r="I445" s="73"/>
      <c r="J445" s="74"/>
      <c r="K445" s="68"/>
      <c r="L445" s="74"/>
      <c r="M445" s="68"/>
      <c r="N445" s="74"/>
      <c r="O445" s="68"/>
      <c r="P445" s="74"/>
      <c r="Q445" s="68"/>
      <c r="R445" s="68"/>
    </row>
    <row r="446" spans="1:18" ht="18.75">
      <c r="A446" s="145"/>
      <c r="B446" s="85" t="s">
        <v>209</v>
      </c>
      <c r="C446" s="143" t="s">
        <v>416</v>
      </c>
      <c r="D446" s="144"/>
      <c r="E446" s="85"/>
      <c r="F446" s="75"/>
      <c r="G446" s="81"/>
      <c r="H446" s="77"/>
      <c r="I446" s="82"/>
      <c r="J446" s="54"/>
      <c r="K446" s="77"/>
      <c r="L446" s="54"/>
      <c r="M446" s="77"/>
      <c r="N446" s="54"/>
      <c r="O446" s="77"/>
      <c r="P446" s="54"/>
      <c r="Q446" s="77"/>
      <c r="R446" s="77"/>
    </row>
    <row r="447" spans="1:18" ht="18.75">
      <c r="A447" s="78"/>
      <c r="B447" s="79"/>
      <c r="C447" s="146"/>
      <c r="D447" s="78"/>
      <c r="E447" s="79"/>
      <c r="F447" s="80"/>
      <c r="G447" s="89"/>
      <c r="H447" s="83"/>
      <c r="I447" s="90"/>
      <c r="J447" s="91"/>
      <c r="K447" s="83"/>
      <c r="L447" s="91"/>
      <c r="M447" s="83"/>
      <c r="N447" s="91"/>
      <c r="O447" s="83"/>
      <c r="P447" s="91"/>
      <c r="Q447" s="83"/>
      <c r="R447" s="83"/>
    </row>
    <row r="448" spans="1:18" ht="18.75">
      <c r="A448" s="142">
        <v>2</v>
      </c>
      <c r="B448" s="286" t="s">
        <v>210</v>
      </c>
      <c r="C448" s="97" t="s">
        <v>421</v>
      </c>
      <c r="D448" s="148">
        <v>50000</v>
      </c>
      <c r="E448" s="70" t="s">
        <v>73</v>
      </c>
      <c r="F448" s="71" t="s">
        <v>207</v>
      </c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</row>
    <row r="449" spans="1:18" ht="18.75">
      <c r="A449" s="75"/>
      <c r="B449" s="287" t="s">
        <v>211</v>
      </c>
      <c r="C449" s="97" t="s">
        <v>422</v>
      </c>
      <c r="D449" s="92"/>
      <c r="E449" s="85"/>
      <c r="F449" s="75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</row>
    <row r="450" spans="1:18" ht="18.75">
      <c r="A450" s="75"/>
      <c r="B450" s="287"/>
      <c r="C450" s="97" t="s">
        <v>423</v>
      </c>
      <c r="D450" s="92"/>
      <c r="E450" s="85"/>
      <c r="F450" s="75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</row>
    <row r="451" spans="1:18" ht="18.75">
      <c r="A451" s="152"/>
      <c r="B451" s="152"/>
      <c r="C451" s="151"/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152"/>
      <c r="O451" s="152"/>
      <c r="P451" s="152"/>
      <c r="Q451" s="152"/>
      <c r="R451" s="152"/>
    </row>
    <row r="452" spans="1:18" ht="18.75">
      <c r="A452" s="33">
        <v>3</v>
      </c>
      <c r="B452" s="156" t="s">
        <v>212</v>
      </c>
      <c r="C452" s="169" t="s">
        <v>427</v>
      </c>
      <c r="D452" s="154">
        <v>50000</v>
      </c>
      <c r="E452" s="153" t="s">
        <v>73</v>
      </c>
      <c r="F452" s="155" t="s">
        <v>207</v>
      </c>
      <c r="G452" s="153"/>
      <c r="H452" s="153"/>
      <c r="I452" s="153"/>
      <c r="J452" s="153"/>
      <c r="K452" s="153"/>
      <c r="L452" s="153"/>
      <c r="M452" s="153"/>
      <c r="N452" s="153"/>
      <c r="O452" s="153"/>
      <c r="P452" s="153"/>
      <c r="Q452" s="153"/>
      <c r="R452" s="153"/>
    </row>
    <row r="453" spans="1:18" ht="18.75">
      <c r="A453" s="156"/>
      <c r="B453" s="156" t="s">
        <v>213</v>
      </c>
      <c r="C453" s="171" t="s">
        <v>428</v>
      </c>
      <c r="D453" s="156"/>
      <c r="E453" s="156"/>
      <c r="F453" s="156"/>
      <c r="G453" s="156"/>
      <c r="H453" s="156"/>
      <c r="I453" s="156"/>
      <c r="J453" s="156"/>
      <c r="K453" s="156"/>
      <c r="L453" s="156"/>
      <c r="M453" s="156"/>
      <c r="N453" s="156"/>
      <c r="O453" s="156"/>
      <c r="P453" s="156"/>
      <c r="Q453" s="156"/>
      <c r="R453" s="156"/>
    </row>
    <row r="454" spans="1:18" ht="18.75">
      <c r="A454" s="156"/>
      <c r="B454" s="156"/>
      <c r="C454" s="171"/>
      <c r="D454" s="156"/>
      <c r="E454" s="156"/>
      <c r="F454" s="156"/>
      <c r="G454" s="156"/>
      <c r="H454" s="156"/>
      <c r="I454" s="156"/>
      <c r="J454" s="156"/>
      <c r="K454" s="156"/>
      <c r="L454" s="156"/>
      <c r="M454" s="156"/>
      <c r="N454" s="156"/>
      <c r="O454" s="156"/>
      <c r="P454" s="156"/>
      <c r="Q454" s="156"/>
      <c r="R454" s="156"/>
    </row>
    <row r="455" spans="1:18" ht="18.75">
      <c r="A455" s="33">
        <v>4</v>
      </c>
      <c r="B455" s="153" t="s">
        <v>214</v>
      </c>
      <c r="C455" s="153" t="s">
        <v>424</v>
      </c>
      <c r="D455" s="154">
        <v>101916</v>
      </c>
      <c r="E455" s="153" t="s">
        <v>73</v>
      </c>
      <c r="F455" s="155" t="s">
        <v>207</v>
      </c>
      <c r="G455" s="153"/>
      <c r="H455" s="153"/>
      <c r="I455" s="153"/>
      <c r="J455" s="153"/>
      <c r="K455" s="153"/>
      <c r="L455" s="153"/>
      <c r="M455" s="153"/>
      <c r="N455" s="153"/>
      <c r="O455" s="153"/>
      <c r="P455" s="153"/>
      <c r="Q455" s="153"/>
      <c r="R455" s="153"/>
    </row>
    <row r="456" spans="1:18" ht="18.75">
      <c r="A456" s="156"/>
      <c r="B456" s="156"/>
      <c r="C456" s="156" t="s">
        <v>425</v>
      </c>
      <c r="D456" s="156"/>
      <c r="E456" s="156"/>
      <c r="F456" s="156"/>
      <c r="G456" s="156"/>
      <c r="H456" s="156"/>
      <c r="I456" s="156"/>
      <c r="J456" s="156"/>
      <c r="K456" s="156"/>
      <c r="L456" s="156"/>
      <c r="M456" s="156"/>
      <c r="N456" s="156"/>
      <c r="O456" s="156"/>
      <c r="P456" s="156"/>
      <c r="Q456" s="156"/>
      <c r="R456" s="156"/>
    </row>
    <row r="457" spans="1:18" ht="18.75">
      <c r="A457" s="152"/>
      <c r="B457" s="152"/>
      <c r="C457" s="152" t="s">
        <v>426</v>
      </c>
      <c r="D457" s="152"/>
      <c r="E457" s="152"/>
      <c r="F457" s="152"/>
      <c r="G457" s="152"/>
      <c r="H457" s="152"/>
      <c r="I457" s="152"/>
      <c r="J457" s="152"/>
      <c r="K457" s="152"/>
      <c r="L457" s="152"/>
      <c r="M457" s="152"/>
      <c r="N457" s="152"/>
      <c r="O457" s="152"/>
      <c r="P457" s="152"/>
      <c r="Q457" s="152"/>
      <c r="R457" s="152"/>
    </row>
    <row r="458" spans="1:18" ht="18.75">
      <c r="A458" s="159">
        <v>5</v>
      </c>
      <c r="B458" s="156" t="s">
        <v>433</v>
      </c>
      <c r="C458" s="156" t="s">
        <v>429</v>
      </c>
      <c r="D458" s="160">
        <v>10000</v>
      </c>
      <c r="E458" s="156" t="s">
        <v>73</v>
      </c>
      <c r="F458" s="161" t="s">
        <v>207</v>
      </c>
      <c r="G458" s="156"/>
      <c r="H458" s="156"/>
      <c r="I458" s="156"/>
      <c r="J458" s="156"/>
      <c r="K458" s="156"/>
      <c r="L458" s="156"/>
      <c r="M458" s="156"/>
      <c r="N458" s="156"/>
      <c r="O458" s="156"/>
      <c r="P458" s="156"/>
      <c r="Q458" s="156"/>
      <c r="R458" s="156"/>
    </row>
    <row r="459" spans="1:18" ht="18.75">
      <c r="A459" s="156"/>
      <c r="B459" s="156" t="s">
        <v>434</v>
      </c>
      <c r="C459" s="156" t="s">
        <v>435</v>
      </c>
      <c r="D459" s="156"/>
      <c r="E459" s="156"/>
      <c r="F459" s="156"/>
      <c r="G459" s="156"/>
      <c r="H459" s="156"/>
      <c r="I459" s="156"/>
      <c r="J459" s="156"/>
      <c r="K459" s="156"/>
      <c r="L459" s="156"/>
      <c r="M459" s="156"/>
      <c r="N459" s="156"/>
      <c r="O459" s="156"/>
      <c r="P459" s="156"/>
      <c r="Q459" s="156"/>
      <c r="R459" s="156"/>
    </row>
    <row r="460" spans="1:18" ht="18.75">
      <c r="A460" s="156"/>
      <c r="B460" s="156"/>
      <c r="C460" s="156" t="s">
        <v>436</v>
      </c>
      <c r="D460" s="156"/>
      <c r="E460" s="156"/>
      <c r="F460" s="156"/>
      <c r="G460" s="156"/>
      <c r="H460" s="156"/>
      <c r="I460" s="156"/>
      <c r="J460" s="156"/>
      <c r="K460" s="156"/>
      <c r="L460" s="156"/>
      <c r="M460" s="156"/>
      <c r="N460" s="156"/>
      <c r="O460" s="156"/>
      <c r="P460" s="156"/>
      <c r="Q460" s="156"/>
      <c r="R460" s="156"/>
    </row>
    <row r="461" spans="1:18" ht="18.75">
      <c r="A461" s="152"/>
      <c r="B461" s="152"/>
      <c r="C461" s="152" t="s">
        <v>423</v>
      </c>
      <c r="D461" s="152"/>
      <c r="E461" s="152"/>
      <c r="F461" s="152"/>
      <c r="G461" s="152"/>
      <c r="H461" s="152"/>
      <c r="I461" s="152"/>
      <c r="J461" s="152"/>
      <c r="K461" s="152"/>
      <c r="L461" s="152"/>
      <c r="M461" s="152"/>
      <c r="N461" s="152"/>
      <c r="O461" s="152"/>
      <c r="P461" s="152"/>
      <c r="Q461" s="152"/>
      <c r="R461" s="152"/>
    </row>
    <row r="462" spans="1:18" ht="18.75">
      <c r="A462" s="104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</row>
    <row r="463" spans="1:18" ht="18.75">
      <c r="A463" s="104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</row>
    <row r="464" spans="1:18" ht="18.75">
      <c r="A464" s="104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</row>
    <row r="465" spans="1:18" ht="18.75">
      <c r="A465" s="104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</row>
    <row r="466" spans="1:18" ht="18.75">
      <c r="A466" s="104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37">
        <v>21</v>
      </c>
    </row>
    <row r="467" spans="1:18" ht="18.75">
      <c r="A467" s="252" t="s">
        <v>13</v>
      </c>
      <c r="B467" s="252"/>
      <c r="C467" s="252"/>
      <c r="D467" s="252"/>
      <c r="E467" s="252"/>
      <c r="F467" s="252"/>
      <c r="G467" s="252"/>
      <c r="H467" s="252"/>
      <c r="I467" s="252"/>
      <c r="J467" s="252"/>
      <c r="K467" s="252"/>
      <c r="L467" s="252"/>
      <c r="M467" s="252"/>
      <c r="N467" s="252"/>
      <c r="O467" s="252"/>
      <c r="P467" s="252"/>
      <c r="Q467" s="252"/>
      <c r="R467" s="252"/>
    </row>
    <row r="468" spans="1:18" ht="18.75">
      <c r="A468" s="110" t="s">
        <v>51</v>
      </c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</row>
    <row r="469" spans="1:18" ht="18.75">
      <c r="A469" s="110" t="s">
        <v>43</v>
      </c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</row>
    <row r="470" spans="1:18" ht="18.75">
      <c r="A470" s="49" t="s">
        <v>52</v>
      </c>
      <c r="B470" s="49"/>
      <c r="C470" s="50"/>
      <c r="D470" s="50"/>
      <c r="E470" s="51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2"/>
    </row>
    <row r="471" spans="1:18" ht="18.75">
      <c r="A471" s="53"/>
      <c r="B471" s="54" t="s">
        <v>223</v>
      </c>
      <c r="C471" s="54"/>
      <c r="D471" s="55"/>
      <c r="E471" s="56"/>
      <c r="F471" s="53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</row>
    <row r="472" spans="1:18" ht="18.75">
      <c r="A472" s="53"/>
      <c r="B472" s="54"/>
      <c r="C472" s="54"/>
      <c r="D472" s="55"/>
      <c r="E472" s="56"/>
      <c r="F472" s="53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</row>
    <row r="473" spans="1:18" ht="18.75">
      <c r="A473" s="57" t="s">
        <v>11</v>
      </c>
      <c r="B473" s="57" t="s">
        <v>14</v>
      </c>
      <c r="C473" s="57" t="s">
        <v>15</v>
      </c>
      <c r="D473" s="57" t="s">
        <v>6</v>
      </c>
      <c r="E473" s="57" t="s">
        <v>17</v>
      </c>
      <c r="F473" s="57" t="s">
        <v>36</v>
      </c>
      <c r="G473" s="107" t="s">
        <v>38</v>
      </c>
      <c r="H473" s="108"/>
      <c r="I473" s="109"/>
      <c r="J473" s="58" t="s">
        <v>83</v>
      </c>
      <c r="K473" s="59"/>
      <c r="L473" s="59"/>
      <c r="M473" s="59"/>
      <c r="N473" s="59"/>
      <c r="O473" s="59"/>
      <c r="P473" s="59"/>
      <c r="Q473" s="59"/>
      <c r="R473" s="60"/>
    </row>
    <row r="474" spans="1:18" ht="21">
      <c r="A474" s="61" t="s">
        <v>12</v>
      </c>
      <c r="B474" s="61"/>
      <c r="C474" s="61" t="s">
        <v>16</v>
      </c>
      <c r="D474" s="61" t="s">
        <v>35</v>
      </c>
      <c r="E474" s="61" t="s">
        <v>2</v>
      </c>
      <c r="F474" s="61" t="s">
        <v>37</v>
      </c>
      <c r="G474" s="62" t="s">
        <v>18</v>
      </c>
      <c r="H474" s="63" t="s">
        <v>19</v>
      </c>
      <c r="I474" s="64" t="s">
        <v>20</v>
      </c>
      <c r="J474" s="65" t="s">
        <v>21</v>
      </c>
      <c r="K474" s="63" t="s">
        <v>22</v>
      </c>
      <c r="L474" s="65" t="s">
        <v>23</v>
      </c>
      <c r="M474" s="63" t="s">
        <v>24</v>
      </c>
      <c r="N474" s="65" t="s">
        <v>25</v>
      </c>
      <c r="O474" s="63" t="s">
        <v>26</v>
      </c>
      <c r="P474" s="65" t="s">
        <v>27</v>
      </c>
      <c r="Q474" s="63" t="s">
        <v>28</v>
      </c>
      <c r="R474" s="63" t="s">
        <v>29</v>
      </c>
    </row>
    <row r="475" spans="1:18" ht="18.75">
      <c r="A475" s="142">
        <v>6</v>
      </c>
      <c r="B475" s="164" t="s">
        <v>215</v>
      </c>
      <c r="C475" s="164" t="s">
        <v>429</v>
      </c>
      <c r="D475" s="165">
        <v>50000</v>
      </c>
      <c r="E475" s="70" t="s">
        <v>73</v>
      </c>
      <c r="F475" s="71" t="s">
        <v>207</v>
      </c>
      <c r="G475" s="72"/>
      <c r="H475" s="68"/>
      <c r="I475" s="73"/>
      <c r="J475" s="74"/>
      <c r="K475" s="68"/>
      <c r="L475" s="74"/>
      <c r="M475" s="68"/>
      <c r="N475" s="74"/>
      <c r="O475" s="68"/>
      <c r="P475" s="74"/>
      <c r="Q475" s="68"/>
      <c r="R475" s="68"/>
    </row>
    <row r="476" spans="1:18" ht="18.75">
      <c r="A476" s="145"/>
      <c r="B476" s="167" t="s">
        <v>216</v>
      </c>
      <c r="C476" s="167" t="s">
        <v>430</v>
      </c>
      <c r="D476" s="144"/>
      <c r="E476" s="85"/>
      <c r="F476" s="75"/>
      <c r="G476" s="81"/>
      <c r="H476" s="77"/>
      <c r="I476" s="82"/>
      <c r="J476" s="54"/>
      <c r="K476" s="77"/>
      <c r="L476" s="54"/>
      <c r="M476" s="77"/>
      <c r="N476" s="54"/>
      <c r="O476" s="77"/>
      <c r="P476" s="54"/>
      <c r="Q476" s="77"/>
      <c r="R476" s="77"/>
    </row>
    <row r="477" spans="1:18" ht="18.75">
      <c r="A477" s="145"/>
      <c r="B477" s="85"/>
      <c r="C477" s="156" t="s">
        <v>431</v>
      </c>
      <c r="D477" s="144"/>
      <c r="E477" s="85"/>
      <c r="F477" s="75"/>
      <c r="G477" s="81"/>
      <c r="H477" s="77"/>
      <c r="I477" s="82"/>
      <c r="J477" s="54"/>
      <c r="K477" s="77"/>
      <c r="L477" s="54"/>
      <c r="M477" s="77"/>
      <c r="N477" s="54"/>
      <c r="O477" s="77"/>
      <c r="P477" s="54"/>
      <c r="Q477" s="77"/>
      <c r="R477" s="77"/>
    </row>
    <row r="478" spans="1:18" ht="18.75">
      <c r="A478" s="78"/>
      <c r="B478" s="79"/>
      <c r="C478" s="152" t="s">
        <v>432</v>
      </c>
      <c r="D478" s="168"/>
      <c r="E478" s="79"/>
      <c r="F478" s="80"/>
      <c r="G478" s="89"/>
      <c r="H478" s="83"/>
      <c r="I478" s="90"/>
      <c r="J478" s="91"/>
      <c r="K478" s="83"/>
      <c r="L478" s="91"/>
      <c r="M478" s="83"/>
      <c r="N478" s="91"/>
      <c r="O478" s="83"/>
      <c r="P478" s="91"/>
      <c r="Q478" s="83"/>
      <c r="R478" s="83"/>
    </row>
    <row r="479" spans="1:18" ht="18.75">
      <c r="A479" s="142">
        <v>7</v>
      </c>
      <c r="B479" s="164" t="s">
        <v>217</v>
      </c>
      <c r="C479" s="169" t="s">
        <v>417</v>
      </c>
      <c r="D479" s="170">
        <v>50000</v>
      </c>
      <c r="E479" s="70" t="s">
        <v>73</v>
      </c>
      <c r="F479" s="71" t="s">
        <v>207</v>
      </c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</row>
    <row r="480" spans="1:18" ht="18.75">
      <c r="A480" s="145"/>
      <c r="B480" s="167" t="s">
        <v>218</v>
      </c>
      <c r="C480" s="171" t="s">
        <v>418</v>
      </c>
      <c r="D480" s="172"/>
      <c r="E480" s="85"/>
      <c r="F480" s="75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</row>
    <row r="481" spans="1:18" ht="18.75">
      <c r="A481" s="138"/>
      <c r="B481" s="156"/>
      <c r="C481" s="171" t="s">
        <v>419</v>
      </c>
      <c r="D481" s="173"/>
      <c r="E481" s="85"/>
      <c r="F481" s="75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</row>
    <row r="482" spans="1:18" ht="18.75">
      <c r="A482" s="138"/>
      <c r="B482" s="287"/>
      <c r="C482" s="171" t="s">
        <v>420</v>
      </c>
      <c r="D482" s="173"/>
      <c r="E482" s="85"/>
      <c r="F482" s="75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</row>
    <row r="483" spans="1:18" ht="18.75">
      <c r="A483" s="38">
        <v>8</v>
      </c>
      <c r="B483" s="164" t="s">
        <v>219</v>
      </c>
      <c r="C483" s="169" t="s">
        <v>417</v>
      </c>
      <c r="D483" s="174">
        <v>50000</v>
      </c>
      <c r="E483" s="153" t="s">
        <v>73</v>
      </c>
      <c r="F483" s="155" t="s">
        <v>207</v>
      </c>
      <c r="G483" s="153"/>
      <c r="H483" s="153"/>
      <c r="I483" s="153"/>
      <c r="J483" s="153"/>
      <c r="K483" s="153"/>
      <c r="L483" s="153"/>
      <c r="M483" s="153"/>
      <c r="N483" s="153"/>
      <c r="O483" s="153"/>
      <c r="P483" s="153"/>
      <c r="Q483" s="153"/>
      <c r="R483" s="153"/>
    </row>
    <row r="484" spans="1:18" ht="18.75">
      <c r="A484" s="175"/>
      <c r="B484" s="167" t="s">
        <v>220</v>
      </c>
      <c r="C484" s="171" t="s">
        <v>418</v>
      </c>
      <c r="D484" s="171"/>
      <c r="E484" s="156"/>
      <c r="F484" s="156"/>
      <c r="G484" s="156"/>
      <c r="H484" s="156"/>
      <c r="I484" s="156"/>
      <c r="J484" s="156"/>
      <c r="K484" s="156"/>
      <c r="L484" s="156"/>
      <c r="M484" s="156"/>
      <c r="N484" s="156"/>
      <c r="O484" s="156"/>
      <c r="P484" s="156"/>
      <c r="Q484" s="156"/>
      <c r="R484" s="156"/>
    </row>
    <row r="485" spans="1:18" ht="18.75">
      <c r="A485" s="175"/>
      <c r="B485" s="243"/>
      <c r="C485" s="171" t="s">
        <v>419</v>
      </c>
      <c r="D485" s="171"/>
      <c r="E485" s="156"/>
      <c r="F485" s="156"/>
      <c r="G485" s="156"/>
      <c r="H485" s="156"/>
      <c r="I485" s="156"/>
      <c r="J485" s="156"/>
      <c r="K485" s="156"/>
      <c r="L485" s="156"/>
      <c r="M485" s="156"/>
      <c r="N485" s="156"/>
      <c r="O485" s="156"/>
      <c r="P485" s="156"/>
      <c r="Q485" s="156"/>
      <c r="R485" s="156"/>
    </row>
    <row r="486" spans="1:18" ht="18.75">
      <c r="A486" s="175"/>
      <c r="B486" s="243"/>
      <c r="C486" s="171" t="s">
        <v>420</v>
      </c>
      <c r="D486" s="171"/>
      <c r="E486" s="156"/>
      <c r="F486" s="156"/>
      <c r="G486" s="156"/>
      <c r="H486" s="156"/>
      <c r="I486" s="156"/>
      <c r="J486" s="156"/>
      <c r="K486" s="156"/>
      <c r="L486" s="156"/>
      <c r="M486" s="156"/>
      <c r="N486" s="156"/>
      <c r="O486" s="156"/>
      <c r="P486" s="156"/>
      <c r="Q486" s="156"/>
      <c r="R486" s="156"/>
    </row>
    <row r="487" spans="1:18" ht="18.75">
      <c r="A487" s="38">
        <v>9</v>
      </c>
      <c r="B487" s="164" t="s">
        <v>221</v>
      </c>
      <c r="C487" s="153" t="s">
        <v>429</v>
      </c>
      <c r="D487" s="174">
        <v>20000</v>
      </c>
      <c r="E487" s="153" t="s">
        <v>73</v>
      </c>
      <c r="F487" s="155" t="s">
        <v>207</v>
      </c>
      <c r="G487" s="153"/>
      <c r="H487" s="153"/>
      <c r="I487" s="153"/>
      <c r="J487" s="153"/>
      <c r="K487" s="153"/>
      <c r="L487" s="153"/>
      <c r="M487" s="153"/>
      <c r="N487" s="153"/>
      <c r="O487" s="153"/>
      <c r="P487" s="153"/>
      <c r="Q487" s="153"/>
      <c r="R487" s="153"/>
    </row>
    <row r="488" spans="1:18" ht="18.75">
      <c r="A488" s="175"/>
      <c r="B488" s="156"/>
      <c r="C488" s="156" t="s">
        <v>437</v>
      </c>
      <c r="D488" s="171"/>
      <c r="E488" s="156"/>
      <c r="F488" s="156"/>
      <c r="G488" s="156"/>
      <c r="H488" s="156"/>
      <c r="I488" s="156"/>
      <c r="J488" s="156"/>
      <c r="K488" s="156"/>
      <c r="L488" s="156"/>
      <c r="M488" s="156"/>
      <c r="N488" s="156"/>
      <c r="O488" s="156"/>
      <c r="P488" s="156"/>
      <c r="Q488" s="156"/>
      <c r="R488" s="156"/>
    </row>
    <row r="489" spans="1:18" ht="18.75">
      <c r="A489" s="177"/>
      <c r="B489" s="152"/>
      <c r="C489" s="152" t="s">
        <v>438</v>
      </c>
      <c r="D489" s="151"/>
      <c r="E489" s="152"/>
      <c r="F489" s="152"/>
      <c r="G489" s="152"/>
      <c r="H489" s="152"/>
      <c r="I489" s="152"/>
      <c r="J489" s="152"/>
      <c r="K489" s="152"/>
      <c r="L489" s="152"/>
      <c r="M489" s="152"/>
      <c r="N489" s="152"/>
      <c r="O489" s="152"/>
      <c r="P489" s="152"/>
      <c r="Q489" s="152"/>
      <c r="R489" s="152"/>
    </row>
    <row r="490" spans="1:18" ht="18.75">
      <c r="A490" s="159">
        <v>10</v>
      </c>
      <c r="B490" s="153" t="s">
        <v>222</v>
      </c>
      <c r="C490" s="178" t="s">
        <v>439</v>
      </c>
      <c r="D490" s="174">
        <v>30000</v>
      </c>
      <c r="E490" s="153" t="s">
        <v>73</v>
      </c>
      <c r="F490" s="161" t="s">
        <v>207</v>
      </c>
      <c r="G490" s="156"/>
      <c r="H490" s="156"/>
      <c r="I490" s="156"/>
      <c r="J490" s="156"/>
      <c r="K490" s="156"/>
      <c r="L490" s="156"/>
      <c r="M490" s="156"/>
      <c r="N490" s="156"/>
      <c r="O490" s="156"/>
      <c r="P490" s="156"/>
      <c r="Q490" s="156"/>
      <c r="R490" s="156"/>
    </row>
    <row r="491" spans="1:18" ht="18.75">
      <c r="A491" s="156"/>
      <c r="B491" s="156"/>
      <c r="C491" s="156" t="s">
        <v>440</v>
      </c>
      <c r="D491" s="156"/>
      <c r="E491" s="156"/>
      <c r="F491" s="156"/>
      <c r="G491" s="156"/>
      <c r="H491" s="156"/>
      <c r="I491" s="156"/>
      <c r="J491" s="156"/>
      <c r="K491" s="156"/>
      <c r="L491" s="156"/>
      <c r="M491" s="156"/>
      <c r="N491" s="156"/>
      <c r="O491" s="156"/>
      <c r="P491" s="156"/>
      <c r="Q491" s="156"/>
      <c r="R491" s="156"/>
    </row>
    <row r="492" spans="1:18" ht="18.75">
      <c r="A492" s="152"/>
      <c r="B492" s="152"/>
      <c r="C492" s="152" t="s">
        <v>442</v>
      </c>
      <c r="D492" s="152"/>
      <c r="E492" s="152"/>
      <c r="F492" s="152"/>
      <c r="G492" s="152"/>
      <c r="H492" s="152"/>
      <c r="I492" s="152"/>
      <c r="J492" s="152"/>
      <c r="K492" s="152"/>
      <c r="L492" s="152"/>
      <c r="M492" s="152"/>
      <c r="N492" s="152"/>
      <c r="O492" s="152"/>
      <c r="P492" s="152"/>
      <c r="Q492" s="152"/>
      <c r="R492" s="152"/>
    </row>
    <row r="493" spans="1:18" ht="18.75">
      <c r="A493" s="97"/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  <c r="R493" s="97"/>
    </row>
    <row r="494" spans="1:18" ht="18.75">
      <c r="A494" s="97"/>
      <c r="B494" s="97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  <c r="R494" s="97"/>
    </row>
    <row r="495" spans="1:18" ht="18.75">
      <c r="A495" s="97"/>
      <c r="B495" s="97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  <c r="R495" s="97"/>
    </row>
    <row r="496" spans="1:18" ht="18.75">
      <c r="A496" s="97"/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  <c r="R496" s="123">
        <v>22</v>
      </c>
    </row>
    <row r="497" spans="1:18" ht="18.75">
      <c r="A497" s="110" t="s">
        <v>13</v>
      </c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</row>
    <row r="498" spans="1:18" ht="18.75">
      <c r="A498" s="110" t="s">
        <v>51</v>
      </c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</row>
    <row r="499" spans="1:18" ht="18.75">
      <c r="A499" s="110" t="s">
        <v>43</v>
      </c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</row>
    <row r="500" spans="1:18" ht="18.75">
      <c r="A500" s="49" t="s">
        <v>224</v>
      </c>
      <c r="B500" s="49"/>
      <c r="C500" s="50"/>
      <c r="D500" s="50"/>
      <c r="E500" s="51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2"/>
    </row>
    <row r="501" spans="1:18" ht="18.75">
      <c r="A501" s="49"/>
      <c r="B501" s="49" t="s">
        <v>225</v>
      </c>
      <c r="C501" s="50" t="s">
        <v>226</v>
      </c>
      <c r="D501" s="50"/>
      <c r="E501" s="51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2"/>
    </row>
    <row r="502" spans="1:18" ht="18.75">
      <c r="A502" s="49"/>
      <c r="B502" s="49"/>
      <c r="C502" s="50" t="s">
        <v>227</v>
      </c>
      <c r="D502" s="50"/>
      <c r="E502" s="51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2"/>
    </row>
    <row r="503" spans="1:18" ht="18.75">
      <c r="A503" s="49"/>
      <c r="B503" s="49"/>
      <c r="C503" s="50" t="s">
        <v>228</v>
      </c>
      <c r="D503" s="50"/>
      <c r="E503" s="51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2"/>
    </row>
    <row r="504" spans="1:18" ht="18.75">
      <c r="A504" s="53"/>
      <c r="B504" s="54" t="s">
        <v>229</v>
      </c>
      <c r="C504" s="54"/>
      <c r="D504" s="55"/>
      <c r="E504" s="56"/>
      <c r="F504" s="53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</row>
    <row r="505" spans="1:18" ht="18.75">
      <c r="A505" s="53"/>
      <c r="B505" s="54"/>
      <c r="C505" s="54"/>
      <c r="D505" s="55"/>
      <c r="E505" s="56"/>
      <c r="F505" s="53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</row>
    <row r="506" spans="1:18" ht="18.75">
      <c r="A506" s="57" t="s">
        <v>11</v>
      </c>
      <c r="B506" s="57" t="s">
        <v>14</v>
      </c>
      <c r="C506" s="57" t="s">
        <v>15</v>
      </c>
      <c r="D506" s="57" t="s">
        <v>6</v>
      </c>
      <c r="E506" s="57" t="s">
        <v>17</v>
      </c>
      <c r="F506" s="57" t="s">
        <v>36</v>
      </c>
      <c r="G506" s="107" t="s">
        <v>38</v>
      </c>
      <c r="H506" s="108"/>
      <c r="I506" s="109"/>
      <c r="J506" s="58" t="s">
        <v>83</v>
      </c>
      <c r="K506" s="59"/>
      <c r="L506" s="59"/>
      <c r="M506" s="59"/>
      <c r="N506" s="59"/>
      <c r="O506" s="59"/>
      <c r="P506" s="59"/>
      <c r="Q506" s="59"/>
      <c r="R506" s="60"/>
    </row>
    <row r="507" spans="1:18" ht="21">
      <c r="A507" s="61" t="s">
        <v>12</v>
      </c>
      <c r="B507" s="61"/>
      <c r="C507" s="61" t="s">
        <v>16</v>
      </c>
      <c r="D507" s="61" t="s">
        <v>35</v>
      </c>
      <c r="E507" s="61" t="s">
        <v>2</v>
      </c>
      <c r="F507" s="61" t="s">
        <v>37</v>
      </c>
      <c r="G507" s="62" t="s">
        <v>18</v>
      </c>
      <c r="H507" s="63" t="s">
        <v>19</v>
      </c>
      <c r="I507" s="64" t="s">
        <v>20</v>
      </c>
      <c r="J507" s="65" t="s">
        <v>21</v>
      </c>
      <c r="K507" s="63" t="s">
        <v>22</v>
      </c>
      <c r="L507" s="65" t="s">
        <v>23</v>
      </c>
      <c r="M507" s="63" t="s">
        <v>24</v>
      </c>
      <c r="N507" s="65" t="s">
        <v>25</v>
      </c>
      <c r="O507" s="63" t="s">
        <v>26</v>
      </c>
      <c r="P507" s="65" t="s">
        <v>27</v>
      </c>
      <c r="Q507" s="63" t="s">
        <v>28</v>
      </c>
      <c r="R507" s="63" t="s">
        <v>29</v>
      </c>
    </row>
    <row r="508" spans="1:18" ht="18.75">
      <c r="A508" s="66">
        <v>1</v>
      </c>
      <c r="B508" s="233" t="s">
        <v>230</v>
      </c>
      <c r="C508" s="164" t="s">
        <v>231</v>
      </c>
      <c r="D508" s="165">
        <v>10000</v>
      </c>
      <c r="E508" s="70" t="s">
        <v>73</v>
      </c>
      <c r="F508" s="71" t="s">
        <v>207</v>
      </c>
      <c r="G508" s="72"/>
      <c r="H508" s="68"/>
      <c r="I508" s="73"/>
      <c r="J508" s="74"/>
      <c r="K508" s="68"/>
      <c r="L508" s="74"/>
      <c r="M508" s="68"/>
      <c r="N508" s="74"/>
      <c r="O508" s="68"/>
      <c r="P508" s="74"/>
      <c r="Q508" s="68"/>
      <c r="R508" s="68"/>
    </row>
    <row r="509" spans="1:18" ht="18.75">
      <c r="A509" s="86"/>
      <c r="B509" s="167"/>
      <c r="C509" s="167"/>
      <c r="D509" s="144"/>
      <c r="E509" s="85"/>
      <c r="F509" s="75"/>
      <c r="G509" s="81"/>
      <c r="H509" s="77"/>
      <c r="I509" s="82"/>
      <c r="J509" s="54"/>
      <c r="K509" s="77"/>
      <c r="L509" s="54"/>
      <c r="M509" s="77"/>
      <c r="N509" s="54"/>
      <c r="O509" s="77"/>
      <c r="P509" s="54"/>
      <c r="Q509" s="77"/>
      <c r="R509" s="77"/>
    </row>
    <row r="510" spans="1:18" ht="18.75">
      <c r="A510" s="86"/>
      <c r="B510" s="85"/>
      <c r="C510" s="156"/>
      <c r="D510" s="144"/>
      <c r="E510" s="85"/>
      <c r="F510" s="75"/>
      <c r="G510" s="81"/>
      <c r="H510" s="77"/>
      <c r="I510" s="82"/>
      <c r="J510" s="54"/>
      <c r="K510" s="77"/>
      <c r="L510" s="54"/>
      <c r="M510" s="77"/>
      <c r="N510" s="54"/>
      <c r="O510" s="77"/>
      <c r="P510" s="54"/>
      <c r="Q510" s="77"/>
      <c r="R510" s="77"/>
    </row>
    <row r="511" spans="1:18" ht="18.75">
      <c r="A511" s="80"/>
      <c r="B511" s="79"/>
      <c r="C511" s="152"/>
      <c r="D511" s="168"/>
      <c r="E511" s="79"/>
      <c r="F511" s="80"/>
      <c r="G511" s="89"/>
      <c r="H511" s="83"/>
      <c r="I511" s="90"/>
      <c r="J511" s="91"/>
      <c r="K511" s="83"/>
      <c r="L511" s="91"/>
      <c r="M511" s="83"/>
      <c r="N511" s="91"/>
      <c r="O511" s="83"/>
      <c r="P511" s="91"/>
      <c r="Q511" s="83"/>
      <c r="R511" s="83"/>
    </row>
    <row r="512" spans="1:18" ht="18.75">
      <c r="A512" s="66">
        <v>2</v>
      </c>
      <c r="B512" s="233" t="s">
        <v>587</v>
      </c>
      <c r="C512" s="164" t="s">
        <v>589</v>
      </c>
      <c r="D512" s="165">
        <v>30000</v>
      </c>
      <c r="E512" s="70" t="s">
        <v>73</v>
      </c>
      <c r="F512" s="71" t="s">
        <v>207</v>
      </c>
      <c r="G512" s="72"/>
      <c r="H512" s="68"/>
      <c r="I512" s="73"/>
      <c r="J512" s="74"/>
      <c r="K512" s="68"/>
      <c r="L512" s="74"/>
      <c r="M512" s="68"/>
      <c r="N512" s="74"/>
      <c r="O512" s="68"/>
      <c r="P512" s="74"/>
      <c r="Q512" s="68"/>
      <c r="R512" s="68"/>
    </row>
    <row r="513" spans="1:18" ht="18.75">
      <c r="A513" s="86"/>
      <c r="B513" s="167" t="s">
        <v>588</v>
      </c>
      <c r="C513" s="167" t="s">
        <v>590</v>
      </c>
      <c r="D513" s="144"/>
      <c r="E513" s="85"/>
      <c r="F513" s="75"/>
      <c r="G513" s="81"/>
      <c r="H513" s="77"/>
      <c r="I513" s="82"/>
      <c r="J513" s="54"/>
      <c r="K513" s="77"/>
      <c r="L513" s="54"/>
      <c r="M513" s="77"/>
      <c r="N513" s="54"/>
      <c r="O513" s="77"/>
      <c r="P513" s="54"/>
      <c r="Q513" s="77"/>
      <c r="R513" s="77"/>
    </row>
    <row r="514" spans="1:18" ht="18.75">
      <c r="A514" s="86"/>
      <c r="B514" s="85"/>
      <c r="C514" s="156"/>
      <c r="D514" s="144"/>
      <c r="E514" s="85"/>
      <c r="F514" s="75"/>
      <c r="G514" s="81"/>
      <c r="H514" s="77"/>
      <c r="I514" s="82"/>
      <c r="J514" s="54"/>
      <c r="K514" s="77"/>
      <c r="L514" s="54"/>
      <c r="M514" s="77"/>
      <c r="N514" s="54"/>
      <c r="O514" s="77"/>
      <c r="P514" s="54"/>
      <c r="Q514" s="77"/>
      <c r="R514" s="77"/>
    </row>
    <row r="515" spans="1:18" ht="18.75">
      <c r="A515" s="80"/>
      <c r="B515" s="79"/>
      <c r="C515" s="152"/>
      <c r="D515" s="168"/>
      <c r="E515" s="79"/>
      <c r="F515" s="80"/>
      <c r="G515" s="89"/>
      <c r="H515" s="83"/>
      <c r="I515" s="90"/>
      <c r="J515" s="91"/>
      <c r="K515" s="83"/>
      <c r="L515" s="91"/>
      <c r="M515" s="83"/>
      <c r="N515" s="91"/>
      <c r="O515" s="83"/>
      <c r="P515" s="91"/>
      <c r="Q515" s="83"/>
      <c r="R515" s="83"/>
    </row>
    <row r="516" spans="1:18" ht="18.75">
      <c r="A516" s="104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</row>
    <row r="517" spans="1:18" ht="18.75">
      <c r="A517" s="37"/>
      <c r="B517" s="195"/>
      <c r="C517" s="104"/>
      <c r="D517" s="255"/>
      <c r="E517" s="104"/>
      <c r="F517" s="288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</row>
    <row r="518" spans="1:18" ht="18.75">
      <c r="A518" s="37"/>
      <c r="B518" s="195"/>
      <c r="C518" s="104"/>
      <c r="D518" s="255"/>
      <c r="E518" s="104"/>
      <c r="F518" s="288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</row>
    <row r="519" spans="1:18" ht="18.75">
      <c r="A519" s="104"/>
      <c r="B519" s="195"/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</row>
    <row r="520" spans="1:18" ht="18.75">
      <c r="A520" s="104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</row>
    <row r="521" spans="1:18" ht="18.75">
      <c r="A521" s="37"/>
      <c r="B521" s="195"/>
      <c r="C521" s="104"/>
      <c r="D521" s="255"/>
      <c r="E521" s="104"/>
      <c r="F521" s="288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</row>
    <row r="522" spans="1:18" ht="18.75">
      <c r="A522" s="104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</row>
    <row r="523" spans="1:18" ht="18.75">
      <c r="A523" s="104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</row>
    <row r="524" spans="1:18" ht="18.75">
      <c r="A524" s="104"/>
      <c r="B524" s="104"/>
      <c r="C524" s="105"/>
      <c r="D524" s="255"/>
      <c r="E524" s="104"/>
      <c r="F524" s="288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</row>
    <row r="525" spans="1:18" ht="18.75">
      <c r="A525" s="110" t="s">
        <v>13</v>
      </c>
      <c r="B525" s="110"/>
      <c r="C525" s="110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</row>
    <row r="526" spans="1:18" ht="18.75">
      <c r="A526" s="110" t="s">
        <v>51</v>
      </c>
      <c r="B526" s="110"/>
      <c r="C526" s="110"/>
      <c r="D526" s="110"/>
      <c r="E526" s="110"/>
      <c r="F526" s="110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</row>
    <row r="527" spans="1:18" ht="18.75">
      <c r="A527" s="110" t="s">
        <v>43</v>
      </c>
      <c r="B527" s="110"/>
      <c r="C527" s="110"/>
      <c r="D527" s="110"/>
      <c r="E527" s="110"/>
      <c r="F527" s="110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</row>
    <row r="528" spans="1:18" ht="18.75">
      <c r="A528" s="49" t="s">
        <v>224</v>
      </c>
      <c r="B528" s="49"/>
      <c r="C528" s="50"/>
      <c r="D528" s="50"/>
      <c r="E528" s="51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2"/>
    </row>
    <row r="529" spans="1:19" ht="18.75">
      <c r="A529" s="49"/>
      <c r="B529" s="49" t="s">
        <v>225</v>
      </c>
      <c r="C529" s="50" t="s">
        <v>226</v>
      </c>
      <c r="D529" s="50"/>
      <c r="E529" s="51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2"/>
    </row>
    <row r="530" spans="1:19" ht="18.75">
      <c r="A530" s="49"/>
      <c r="B530" s="49"/>
      <c r="C530" s="50" t="s">
        <v>227</v>
      </c>
      <c r="D530" s="50"/>
      <c r="E530" s="51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2"/>
      <c r="S530" s="31"/>
    </row>
    <row r="531" spans="1:19" ht="18.75">
      <c r="A531" s="49"/>
      <c r="B531" s="49"/>
      <c r="C531" s="50" t="s">
        <v>228</v>
      </c>
      <c r="D531" s="50"/>
      <c r="E531" s="51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2"/>
    </row>
    <row r="532" spans="1:19" ht="18.75">
      <c r="A532" s="53"/>
      <c r="B532" s="54" t="s">
        <v>468</v>
      </c>
      <c r="C532" s="54"/>
      <c r="D532" s="55"/>
      <c r="E532" s="56"/>
      <c r="F532" s="53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</row>
    <row r="533" spans="1:19" ht="18.75">
      <c r="A533" s="53"/>
      <c r="B533" s="54"/>
      <c r="C533" s="54"/>
      <c r="D533" s="55"/>
      <c r="E533" s="56"/>
      <c r="F533" s="53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</row>
    <row r="534" spans="1:19" ht="18.75">
      <c r="A534" s="57" t="s">
        <v>11</v>
      </c>
      <c r="B534" s="57" t="s">
        <v>14</v>
      </c>
      <c r="C534" s="57" t="s">
        <v>15</v>
      </c>
      <c r="D534" s="57" t="s">
        <v>6</v>
      </c>
      <c r="E534" s="57" t="s">
        <v>17</v>
      </c>
      <c r="F534" s="57" t="s">
        <v>36</v>
      </c>
      <c r="G534" s="107" t="s">
        <v>38</v>
      </c>
      <c r="H534" s="108"/>
      <c r="I534" s="109"/>
      <c r="J534" s="58" t="s">
        <v>83</v>
      </c>
      <c r="K534" s="59"/>
      <c r="L534" s="59"/>
      <c r="M534" s="59"/>
      <c r="N534" s="59"/>
      <c r="O534" s="59"/>
      <c r="P534" s="59"/>
      <c r="Q534" s="59"/>
      <c r="R534" s="60"/>
    </row>
    <row r="535" spans="1:19" ht="21">
      <c r="A535" s="61" t="s">
        <v>12</v>
      </c>
      <c r="B535" s="61"/>
      <c r="C535" s="61" t="s">
        <v>16</v>
      </c>
      <c r="D535" s="61" t="s">
        <v>35</v>
      </c>
      <c r="E535" s="61" t="s">
        <v>2</v>
      </c>
      <c r="F535" s="61" t="s">
        <v>37</v>
      </c>
      <c r="G535" s="62" t="s">
        <v>18</v>
      </c>
      <c r="H535" s="63" t="s">
        <v>19</v>
      </c>
      <c r="I535" s="64" t="s">
        <v>20</v>
      </c>
      <c r="J535" s="65" t="s">
        <v>21</v>
      </c>
      <c r="K535" s="63" t="s">
        <v>22</v>
      </c>
      <c r="L535" s="65" t="s">
        <v>23</v>
      </c>
      <c r="M535" s="63" t="s">
        <v>24</v>
      </c>
      <c r="N535" s="65" t="s">
        <v>25</v>
      </c>
      <c r="O535" s="63" t="s">
        <v>26</v>
      </c>
      <c r="P535" s="65" t="s">
        <v>27</v>
      </c>
      <c r="Q535" s="63" t="s">
        <v>28</v>
      </c>
      <c r="R535" s="63" t="s">
        <v>29</v>
      </c>
    </row>
    <row r="536" spans="1:19" ht="18.75">
      <c r="A536" s="66">
        <v>1</v>
      </c>
      <c r="B536" s="233" t="s">
        <v>573</v>
      </c>
      <c r="C536" s="164" t="s">
        <v>575</v>
      </c>
      <c r="D536" s="165">
        <v>50000</v>
      </c>
      <c r="E536" s="70" t="s">
        <v>73</v>
      </c>
      <c r="F536" s="71" t="s">
        <v>207</v>
      </c>
      <c r="G536" s="72"/>
      <c r="H536" s="68"/>
      <c r="I536" s="73"/>
      <c r="J536" s="74"/>
      <c r="K536" s="68"/>
      <c r="L536" s="74"/>
      <c r="M536" s="68"/>
      <c r="N536" s="74"/>
      <c r="O536" s="68"/>
      <c r="P536" s="74"/>
      <c r="Q536" s="68"/>
      <c r="R536" s="68"/>
    </row>
    <row r="537" spans="1:19" ht="18.75">
      <c r="A537" s="86"/>
      <c r="B537" s="289" t="s">
        <v>574</v>
      </c>
      <c r="C537" s="167" t="s">
        <v>576</v>
      </c>
      <c r="D537" s="144"/>
      <c r="E537" s="85"/>
      <c r="F537" s="75"/>
      <c r="G537" s="81"/>
      <c r="H537" s="77"/>
      <c r="I537" s="82"/>
      <c r="J537" s="54"/>
      <c r="K537" s="77"/>
      <c r="L537" s="54"/>
      <c r="M537" s="77"/>
      <c r="N537" s="54"/>
      <c r="O537" s="77"/>
      <c r="P537" s="54"/>
      <c r="Q537" s="77"/>
      <c r="R537" s="77"/>
    </row>
    <row r="538" spans="1:19" ht="18.75">
      <c r="A538" s="86"/>
      <c r="B538" s="85"/>
      <c r="C538" s="156"/>
      <c r="D538" s="144"/>
      <c r="E538" s="85"/>
      <c r="F538" s="75"/>
      <c r="G538" s="81"/>
      <c r="H538" s="77"/>
      <c r="I538" s="82"/>
      <c r="J538" s="54"/>
      <c r="K538" s="77"/>
      <c r="L538" s="54"/>
      <c r="M538" s="77"/>
      <c r="N538" s="54"/>
      <c r="O538" s="77"/>
      <c r="P538" s="54"/>
      <c r="Q538" s="77"/>
      <c r="R538" s="77"/>
    </row>
    <row r="539" spans="1:19" ht="18.75">
      <c r="A539" s="80"/>
      <c r="B539" s="79"/>
      <c r="C539" s="152"/>
      <c r="D539" s="168"/>
      <c r="E539" s="79"/>
      <c r="F539" s="80"/>
      <c r="G539" s="89"/>
      <c r="H539" s="83"/>
      <c r="I539" s="90"/>
      <c r="J539" s="91"/>
      <c r="K539" s="83"/>
      <c r="L539" s="91"/>
      <c r="M539" s="83"/>
      <c r="N539" s="91"/>
      <c r="O539" s="83"/>
      <c r="P539" s="91"/>
      <c r="Q539" s="83"/>
      <c r="R539" s="83"/>
    </row>
    <row r="540" spans="1:19" ht="18.75">
      <c r="A540" s="66">
        <v>2</v>
      </c>
      <c r="B540" s="233" t="s">
        <v>232</v>
      </c>
      <c r="C540" s="164" t="s">
        <v>234</v>
      </c>
      <c r="D540" s="165">
        <v>10000</v>
      </c>
      <c r="E540" s="70" t="s">
        <v>73</v>
      </c>
      <c r="F540" s="71" t="s">
        <v>207</v>
      </c>
      <c r="G540" s="72"/>
      <c r="H540" s="68"/>
      <c r="I540" s="73"/>
      <c r="J540" s="74"/>
      <c r="K540" s="68"/>
      <c r="L540" s="74"/>
      <c r="M540" s="68"/>
      <c r="N540" s="74"/>
      <c r="O540" s="68"/>
      <c r="P540" s="74"/>
      <c r="Q540" s="68"/>
      <c r="R540" s="68"/>
    </row>
    <row r="541" spans="1:19" ht="18.75">
      <c r="A541" s="86"/>
      <c r="B541" s="289" t="s">
        <v>233</v>
      </c>
      <c r="C541" s="167" t="s">
        <v>235</v>
      </c>
      <c r="D541" s="144"/>
      <c r="E541" s="85"/>
      <c r="F541" s="75"/>
      <c r="G541" s="81"/>
      <c r="H541" s="77"/>
      <c r="I541" s="82"/>
      <c r="J541" s="54"/>
      <c r="K541" s="77"/>
      <c r="L541" s="54"/>
      <c r="M541" s="77"/>
      <c r="N541" s="54"/>
      <c r="O541" s="77"/>
      <c r="P541" s="54"/>
      <c r="Q541" s="77"/>
      <c r="R541" s="77"/>
    </row>
    <row r="542" spans="1:19" ht="18.75">
      <c r="A542" s="86"/>
      <c r="B542" s="85"/>
      <c r="C542" s="156"/>
      <c r="D542" s="144"/>
      <c r="E542" s="85"/>
      <c r="F542" s="75"/>
      <c r="G542" s="81"/>
      <c r="H542" s="77"/>
      <c r="I542" s="82"/>
      <c r="J542" s="54"/>
      <c r="K542" s="77"/>
      <c r="L542" s="54"/>
      <c r="M542" s="77"/>
      <c r="N542" s="54"/>
      <c r="O542" s="77"/>
      <c r="P542" s="54"/>
      <c r="Q542" s="77"/>
      <c r="R542" s="77"/>
    </row>
    <row r="543" spans="1:19" ht="18.75">
      <c r="A543" s="80"/>
      <c r="B543" s="79"/>
      <c r="C543" s="152"/>
      <c r="D543" s="168"/>
      <c r="E543" s="79"/>
      <c r="F543" s="80"/>
      <c r="G543" s="89"/>
      <c r="H543" s="83"/>
      <c r="I543" s="90"/>
      <c r="J543" s="91"/>
      <c r="K543" s="83"/>
      <c r="L543" s="91"/>
      <c r="M543" s="83"/>
      <c r="N543" s="91"/>
      <c r="O543" s="83"/>
      <c r="P543" s="91"/>
      <c r="Q543" s="83"/>
      <c r="R543" s="83"/>
    </row>
    <row r="544" spans="1:19" ht="18.75">
      <c r="A544" s="66">
        <v>2</v>
      </c>
      <c r="B544" s="233" t="s">
        <v>577</v>
      </c>
      <c r="C544" s="164" t="s">
        <v>580</v>
      </c>
      <c r="D544" s="165">
        <v>30000</v>
      </c>
      <c r="E544" s="70" t="s">
        <v>73</v>
      </c>
      <c r="F544" s="71" t="s">
        <v>207</v>
      </c>
      <c r="G544" s="72"/>
      <c r="H544" s="68"/>
      <c r="I544" s="73"/>
      <c r="J544" s="74"/>
      <c r="K544" s="68"/>
      <c r="L544" s="74"/>
      <c r="M544" s="68"/>
      <c r="N544" s="74"/>
      <c r="O544" s="68"/>
      <c r="P544" s="74"/>
      <c r="Q544" s="68"/>
      <c r="R544" s="68"/>
    </row>
    <row r="545" spans="1:18" ht="18.75">
      <c r="A545" s="86"/>
      <c r="B545" s="289" t="s">
        <v>578</v>
      </c>
      <c r="C545" s="167" t="s">
        <v>581</v>
      </c>
      <c r="D545" s="144"/>
      <c r="E545" s="85"/>
      <c r="F545" s="75"/>
      <c r="G545" s="81"/>
      <c r="H545" s="77"/>
      <c r="I545" s="82"/>
      <c r="J545" s="54"/>
      <c r="K545" s="77"/>
      <c r="L545" s="54"/>
      <c r="M545" s="77"/>
      <c r="N545" s="54"/>
      <c r="O545" s="77"/>
      <c r="P545" s="54"/>
      <c r="Q545" s="77"/>
      <c r="R545" s="77"/>
    </row>
    <row r="546" spans="1:18" ht="18.75">
      <c r="A546" s="86"/>
      <c r="B546" s="85" t="s">
        <v>579</v>
      </c>
      <c r="C546" s="156" t="s">
        <v>582</v>
      </c>
      <c r="D546" s="144"/>
      <c r="E546" s="85"/>
      <c r="F546" s="75"/>
      <c r="G546" s="81"/>
      <c r="H546" s="77"/>
      <c r="I546" s="82"/>
      <c r="J546" s="54"/>
      <c r="K546" s="77"/>
      <c r="L546" s="54"/>
      <c r="M546" s="77"/>
      <c r="N546" s="54"/>
      <c r="O546" s="77"/>
      <c r="P546" s="54"/>
      <c r="Q546" s="77"/>
      <c r="R546" s="77"/>
    </row>
    <row r="547" spans="1:18" ht="18.75">
      <c r="A547" s="80"/>
      <c r="B547" s="79"/>
      <c r="C547" s="152"/>
      <c r="D547" s="168"/>
      <c r="E547" s="79"/>
      <c r="F547" s="80"/>
      <c r="G547" s="89"/>
      <c r="H547" s="83"/>
      <c r="I547" s="90"/>
      <c r="J547" s="91"/>
      <c r="K547" s="83"/>
      <c r="L547" s="91"/>
      <c r="M547" s="83"/>
      <c r="N547" s="91"/>
      <c r="O547" s="83"/>
      <c r="P547" s="91"/>
      <c r="Q547" s="83"/>
      <c r="R547" s="83"/>
    </row>
    <row r="552" spans="1:18" ht="18.75">
      <c r="A552" s="97"/>
      <c r="B552" s="97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  <c r="R552" s="97"/>
    </row>
    <row r="553" spans="1:18" ht="18.75">
      <c r="A553" s="97"/>
      <c r="B553" s="97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  <c r="R553" s="97"/>
    </row>
    <row r="554" spans="1:18" ht="18.75">
      <c r="A554" s="97"/>
      <c r="B554" s="97"/>
      <c r="C554" s="97"/>
      <c r="D554" s="97"/>
      <c r="E554" s="97"/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  <c r="R554" s="123"/>
    </row>
    <row r="555" spans="1:18" ht="18.75">
      <c r="A555" s="110" t="s">
        <v>13</v>
      </c>
      <c r="B555" s="110"/>
      <c r="C555" s="110"/>
      <c r="D555" s="110"/>
      <c r="E555" s="110"/>
      <c r="F555" s="110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</row>
    <row r="556" spans="1:18" ht="18.75">
      <c r="A556" s="110" t="s">
        <v>51</v>
      </c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</row>
    <row r="557" spans="1:18" ht="18.75">
      <c r="A557" s="110" t="s">
        <v>43</v>
      </c>
      <c r="B557" s="110"/>
      <c r="C557" s="110"/>
      <c r="D557" s="110"/>
      <c r="E557" s="110"/>
      <c r="F557" s="110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</row>
    <row r="558" spans="1:18" ht="18.75">
      <c r="A558" s="49" t="s">
        <v>224</v>
      </c>
      <c r="B558" s="49"/>
      <c r="C558" s="50"/>
      <c r="D558" s="50"/>
      <c r="E558" s="51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2"/>
    </row>
    <row r="559" spans="1:18" ht="18.75">
      <c r="A559" s="49"/>
      <c r="B559" s="49" t="s">
        <v>225</v>
      </c>
      <c r="C559" s="50" t="s">
        <v>226</v>
      </c>
      <c r="D559" s="50"/>
      <c r="E559" s="51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2"/>
    </row>
    <row r="560" spans="1:18" ht="18.75">
      <c r="A560" s="49"/>
      <c r="B560" s="49"/>
      <c r="C560" s="50" t="s">
        <v>227</v>
      </c>
      <c r="D560" s="50"/>
      <c r="E560" s="51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2"/>
    </row>
    <row r="561" spans="1:18" ht="18.75">
      <c r="A561" s="49"/>
      <c r="B561" s="49"/>
      <c r="C561" s="50" t="s">
        <v>228</v>
      </c>
      <c r="D561" s="50"/>
      <c r="E561" s="51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2"/>
    </row>
    <row r="562" spans="1:18" ht="18.75">
      <c r="A562" s="53"/>
      <c r="B562" s="54" t="s">
        <v>469</v>
      </c>
      <c r="C562" s="54"/>
      <c r="D562" s="55"/>
      <c r="E562" s="56"/>
      <c r="F562" s="53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</row>
    <row r="563" spans="1:18" ht="18.75">
      <c r="A563" s="53"/>
      <c r="B563" s="54"/>
      <c r="C563" s="54"/>
      <c r="D563" s="55"/>
      <c r="E563" s="56"/>
      <c r="F563" s="53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</row>
    <row r="564" spans="1:18" ht="18.75">
      <c r="A564" s="57" t="s">
        <v>11</v>
      </c>
      <c r="B564" s="57" t="s">
        <v>14</v>
      </c>
      <c r="C564" s="57" t="s">
        <v>15</v>
      </c>
      <c r="D564" s="57" t="s">
        <v>6</v>
      </c>
      <c r="E564" s="57" t="s">
        <v>17</v>
      </c>
      <c r="F564" s="57" t="s">
        <v>36</v>
      </c>
      <c r="G564" s="107" t="s">
        <v>38</v>
      </c>
      <c r="H564" s="108"/>
      <c r="I564" s="109"/>
      <c r="J564" s="58" t="s">
        <v>83</v>
      </c>
      <c r="K564" s="59"/>
      <c r="L564" s="59"/>
      <c r="M564" s="59"/>
      <c r="N564" s="59"/>
      <c r="O564" s="59"/>
      <c r="P564" s="59"/>
      <c r="Q564" s="59"/>
      <c r="R564" s="60"/>
    </row>
    <row r="565" spans="1:18" ht="21">
      <c r="A565" s="61" t="s">
        <v>12</v>
      </c>
      <c r="B565" s="61"/>
      <c r="C565" s="61" t="s">
        <v>16</v>
      </c>
      <c r="D565" s="61" t="s">
        <v>35</v>
      </c>
      <c r="E565" s="61" t="s">
        <v>2</v>
      </c>
      <c r="F565" s="61" t="s">
        <v>37</v>
      </c>
      <c r="G565" s="62" t="s">
        <v>18</v>
      </c>
      <c r="H565" s="63" t="s">
        <v>19</v>
      </c>
      <c r="I565" s="64" t="s">
        <v>20</v>
      </c>
      <c r="J565" s="65" t="s">
        <v>21</v>
      </c>
      <c r="K565" s="63" t="s">
        <v>22</v>
      </c>
      <c r="L565" s="65" t="s">
        <v>23</v>
      </c>
      <c r="M565" s="63" t="s">
        <v>24</v>
      </c>
      <c r="N565" s="65" t="s">
        <v>25</v>
      </c>
      <c r="O565" s="63" t="s">
        <v>26</v>
      </c>
      <c r="P565" s="65" t="s">
        <v>27</v>
      </c>
      <c r="Q565" s="63" t="s">
        <v>28</v>
      </c>
      <c r="R565" s="63" t="s">
        <v>29</v>
      </c>
    </row>
    <row r="566" spans="1:18" ht="18.75">
      <c r="A566" s="66">
        <v>1</v>
      </c>
      <c r="B566" s="233" t="s">
        <v>583</v>
      </c>
      <c r="C566" s="164" t="s">
        <v>585</v>
      </c>
      <c r="D566" s="165">
        <v>30000</v>
      </c>
      <c r="E566" s="70" t="s">
        <v>73</v>
      </c>
      <c r="F566" s="71" t="s">
        <v>207</v>
      </c>
      <c r="G566" s="72"/>
      <c r="H566" s="68"/>
      <c r="I566" s="73"/>
      <c r="J566" s="74"/>
      <c r="K566" s="68"/>
      <c r="L566" s="74"/>
      <c r="M566" s="68"/>
      <c r="N566" s="74"/>
      <c r="O566" s="68"/>
      <c r="P566" s="74"/>
      <c r="Q566" s="68"/>
      <c r="R566" s="68"/>
    </row>
    <row r="567" spans="1:18" ht="18.75">
      <c r="A567" s="93"/>
      <c r="B567" s="234" t="s">
        <v>584</v>
      </c>
      <c r="C567" s="192" t="s">
        <v>586</v>
      </c>
      <c r="D567" s="193"/>
      <c r="E567" s="79"/>
      <c r="F567" s="80"/>
      <c r="G567" s="89"/>
      <c r="H567" s="83"/>
      <c r="I567" s="90"/>
      <c r="J567" s="91"/>
      <c r="K567" s="83"/>
      <c r="L567" s="91"/>
      <c r="M567" s="83"/>
      <c r="N567" s="91"/>
      <c r="O567" s="83"/>
      <c r="P567" s="91"/>
      <c r="Q567" s="83"/>
      <c r="R567" s="83"/>
    </row>
    <row r="568" spans="1:18" ht="18.75">
      <c r="A568" s="66">
        <v>2</v>
      </c>
      <c r="B568" s="233" t="s">
        <v>240</v>
      </c>
      <c r="C568" s="164" t="s">
        <v>585</v>
      </c>
      <c r="D568" s="165">
        <v>15000</v>
      </c>
      <c r="E568" s="70" t="s">
        <v>73</v>
      </c>
      <c r="F568" s="71" t="s">
        <v>207</v>
      </c>
      <c r="G568" s="72"/>
      <c r="H568" s="68"/>
      <c r="I568" s="73"/>
      <c r="J568" s="74"/>
      <c r="K568" s="68"/>
      <c r="L568" s="74"/>
      <c r="M568" s="68"/>
      <c r="N568" s="74"/>
      <c r="O568" s="68"/>
      <c r="P568" s="74"/>
      <c r="Q568" s="68"/>
      <c r="R568" s="68"/>
    </row>
    <row r="569" spans="1:18" ht="18.75">
      <c r="A569" s="93"/>
      <c r="B569" s="234" t="s">
        <v>241</v>
      </c>
      <c r="C569" s="192" t="s">
        <v>586</v>
      </c>
      <c r="D569" s="193"/>
      <c r="E569" s="79"/>
      <c r="F569" s="80"/>
      <c r="G569" s="89"/>
      <c r="H569" s="83"/>
      <c r="I569" s="90"/>
      <c r="J569" s="91"/>
      <c r="K569" s="83"/>
      <c r="L569" s="91"/>
      <c r="M569" s="83"/>
      <c r="N569" s="91"/>
      <c r="O569" s="83"/>
      <c r="P569" s="91"/>
      <c r="Q569" s="83"/>
      <c r="R569" s="83"/>
    </row>
    <row r="570" spans="1:18" ht="18.75">
      <c r="A570" s="66">
        <v>3</v>
      </c>
      <c r="B570" s="233" t="s">
        <v>236</v>
      </c>
      <c r="C570" s="164" t="s">
        <v>585</v>
      </c>
      <c r="D570" s="165">
        <v>80000</v>
      </c>
      <c r="E570" s="70" t="s">
        <v>73</v>
      </c>
      <c r="F570" s="71" t="s">
        <v>207</v>
      </c>
      <c r="G570" s="72"/>
      <c r="H570" s="68"/>
      <c r="I570" s="73"/>
      <c r="J570" s="74"/>
      <c r="K570" s="68"/>
      <c r="L570" s="74"/>
      <c r="M570" s="68"/>
      <c r="N570" s="74"/>
      <c r="O570" s="68"/>
      <c r="P570" s="74"/>
      <c r="Q570" s="68"/>
      <c r="R570" s="68"/>
    </row>
    <row r="571" spans="1:18" ht="18.75">
      <c r="A571" s="93"/>
      <c r="B571" s="234"/>
      <c r="C571" s="192" t="s">
        <v>586</v>
      </c>
      <c r="D571" s="193"/>
      <c r="E571" s="79"/>
      <c r="F571" s="80"/>
      <c r="G571" s="89"/>
      <c r="H571" s="83"/>
      <c r="I571" s="90"/>
      <c r="J571" s="91"/>
      <c r="K571" s="83"/>
      <c r="L571" s="91"/>
      <c r="M571" s="83"/>
      <c r="N571" s="91"/>
      <c r="O571" s="83"/>
      <c r="P571" s="91"/>
      <c r="Q571" s="83"/>
      <c r="R571" s="83"/>
    </row>
    <row r="572" spans="1:18" ht="18.75">
      <c r="A572" s="66">
        <v>4</v>
      </c>
      <c r="B572" s="233" t="s">
        <v>591</v>
      </c>
      <c r="C572" s="164" t="s">
        <v>593</v>
      </c>
      <c r="D572" s="165">
        <v>30000</v>
      </c>
      <c r="E572" s="70" t="s">
        <v>73</v>
      </c>
      <c r="F572" s="71" t="s">
        <v>207</v>
      </c>
      <c r="G572" s="72"/>
      <c r="H572" s="68"/>
      <c r="I572" s="73"/>
      <c r="J572" s="74"/>
      <c r="K572" s="68"/>
      <c r="L572" s="74"/>
      <c r="M572" s="68"/>
      <c r="N572" s="74"/>
      <c r="O572" s="68"/>
      <c r="P572" s="74"/>
      <c r="Q572" s="68"/>
      <c r="R572" s="68"/>
    </row>
    <row r="573" spans="1:18" ht="18.75">
      <c r="A573" s="93"/>
      <c r="B573" s="234" t="s">
        <v>592</v>
      </c>
      <c r="C573" s="192" t="s">
        <v>594</v>
      </c>
      <c r="D573" s="193"/>
      <c r="E573" s="79"/>
      <c r="F573" s="80"/>
      <c r="G573" s="89"/>
      <c r="H573" s="83"/>
      <c r="I573" s="90"/>
      <c r="J573" s="91"/>
      <c r="K573" s="83"/>
      <c r="L573" s="91"/>
      <c r="M573" s="83"/>
      <c r="N573" s="91"/>
      <c r="O573" s="83"/>
      <c r="P573" s="91"/>
      <c r="Q573" s="83"/>
      <c r="R573" s="83"/>
    </row>
    <row r="574" spans="1:18" ht="18.75">
      <c r="A574" s="94"/>
      <c r="B574" s="195"/>
      <c r="C574" s="195"/>
      <c r="D574" s="196"/>
      <c r="E574" s="56"/>
      <c r="F574" s="53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</row>
    <row r="575" spans="1:18" ht="18.75">
      <c r="A575" s="94"/>
      <c r="B575" s="195"/>
      <c r="C575" s="195"/>
      <c r="D575" s="196"/>
      <c r="E575" s="56"/>
      <c r="F575" s="53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</row>
    <row r="576" spans="1:18" ht="18.75">
      <c r="A576" s="94"/>
      <c r="B576" s="195"/>
      <c r="C576" s="195"/>
      <c r="D576" s="196"/>
      <c r="E576" s="56"/>
      <c r="F576" s="53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</row>
    <row r="577" spans="1:18" ht="18.75">
      <c r="A577" s="94"/>
      <c r="B577" s="195"/>
      <c r="C577" s="195"/>
      <c r="D577" s="196"/>
      <c r="E577" s="56"/>
      <c r="F577" s="53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</row>
    <row r="578" spans="1:18" ht="18.75">
      <c r="A578" s="94"/>
      <c r="B578" s="195"/>
      <c r="C578" s="195"/>
      <c r="D578" s="196"/>
      <c r="E578" s="56"/>
      <c r="F578" s="53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</row>
    <row r="579" spans="1:18" ht="18.75">
      <c r="A579" s="94"/>
      <c r="B579" s="195"/>
      <c r="C579" s="195"/>
      <c r="D579" s="196"/>
      <c r="E579" s="56"/>
      <c r="F579" s="53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</row>
    <row r="580" spans="1:18" ht="18.75">
      <c r="A580" s="94"/>
      <c r="B580" s="195"/>
      <c r="C580" s="195"/>
      <c r="D580" s="196"/>
      <c r="E580" s="56"/>
      <c r="F580" s="53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</row>
    <row r="581" spans="1:18" ht="18.75">
      <c r="A581" s="94"/>
      <c r="B581" s="195"/>
      <c r="C581" s="195"/>
      <c r="D581" s="196"/>
      <c r="E581" s="56"/>
      <c r="F581" s="53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</row>
    <row r="582" spans="1:18" ht="18.75">
      <c r="A582" s="94"/>
      <c r="B582" s="195"/>
      <c r="C582" s="195"/>
      <c r="D582" s="196"/>
      <c r="E582" s="56"/>
      <c r="F582" s="53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</row>
    <row r="583" spans="1:18" ht="18.75">
      <c r="A583" s="94"/>
      <c r="B583" s="195"/>
      <c r="C583" s="195"/>
      <c r="D583" s="196"/>
      <c r="E583" s="56"/>
      <c r="F583" s="53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</row>
    <row r="584" spans="1:18" ht="18.75">
      <c r="A584" s="94"/>
      <c r="B584" s="195"/>
      <c r="C584" s="195"/>
      <c r="D584" s="196"/>
      <c r="E584" s="56"/>
      <c r="F584" s="53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121">
        <v>25</v>
      </c>
    </row>
    <row r="585" spans="1:18" ht="18.75">
      <c r="A585" s="162" t="s">
        <v>13</v>
      </c>
      <c r="B585" s="162"/>
      <c r="C585" s="162"/>
      <c r="D585" s="162"/>
      <c r="E585" s="162"/>
      <c r="F585" s="162"/>
      <c r="G585" s="162"/>
      <c r="H585" s="162"/>
      <c r="I585" s="162"/>
      <c r="J585" s="162"/>
      <c r="K585" s="162"/>
      <c r="L585" s="162"/>
      <c r="M585" s="162"/>
      <c r="N585" s="162"/>
      <c r="O585" s="162"/>
      <c r="P585" s="162"/>
      <c r="Q585" s="162"/>
      <c r="R585" s="162"/>
    </row>
    <row r="586" spans="1:18" ht="18.75">
      <c r="A586" s="110" t="s">
        <v>51</v>
      </c>
      <c r="B586" s="110"/>
      <c r="C586" s="110"/>
      <c r="D586" s="110"/>
      <c r="E586" s="110"/>
      <c r="F586" s="110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</row>
    <row r="587" spans="1:18" ht="18.75">
      <c r="A587" s="110" t="s">
        <v>43</v>
      </c>
      <c r="B587" s="110"/>
      <c r="C587" s="110"/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</row>
    <row r="588" spans="1:18" ht="18.75">
      <c r="A588" s="49" t="s">
        <v>224</v>
      </c>
      <c r="B588" s="49"/>
      <c r="C588" s="50"/>
      <c r="D588" s="50"/>
      <c r="E588" s="51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2"/>
    </row>
    <row r="589" spans="1:18" ht="18.75">
      <c r="A589" s="49"/>
      <c r="B589" s="49" t="s">
        <v>225</v>
      </c>
      <c r="C589" s="50" t="s">
        <v>226</v>
      </c>
      <c r="D589" s="50"/>
      <c r="E589" s="51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2"/>
    </row>
    <row r="590" spans="1:18" ht="18.75">
      <c r="A590" s="49"/>
      <c r="B590" s="49"/>
      <c r="C590" s="50" t="s">
        <v>227</v>
      </c>
      <c r="D590" s="50"/>
      <c r="E590" s="51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2"/>
    </row>
    <row r="591" spans="1:18" ht="18.75">
      <c r="A591" s="49"/>
      <c r="B591" s="49"/>
      <c r="C591" s="50" t="s">
        <v>228</v>
      </c>
      <c r="D591" s="50"/>
      <c r="E591" s="51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2"/>
    </row>
    <row r="592" spans="1:18" ht="18.75">
      <c r="A592" s="53"/>
      <c r="B592" s="54" t="s">
        <v>470</v>
      </c>
      <c r="C592" s="54"/>
      <c r="D592" s="55"/>
      <c r="E592" s="56"/>
      <c r="F592" s="53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</row>
    <row r="593" spans="1:18" ht="18.75">
      <c r="A593" s="53"/>
      <c r="B593" s="54"/>
      <c r="C593" s="54"/>
      <c r="D593" s="55"/>
      <c r="E593" s="56"/>
      <c r="F593" s="53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</row>
    <row r="594" spans="1:18" ht="18.75">
      <c r="A594" s="57" t="s">
        <v>11</v>
      </c>
      <c r="B594" s="57" t="s">
        <v>14</v>
      </c>
      <c r="C594" s="57" t="s">
        <v>15</v>
      </c>
      <c r="D594" s="57" t="s">
        <v>6</v>
      </c>
      <c r="E594" s="57" t="s">
        <v>17</v>
      </c>
      <c r="F594" s="57" t="s">
        <v>36</v>
      </c>
      <c r="G594" s="107" t="s">
        <v>38</v>
      </c>
      <c r="H594" s="108"/>
      <c r="I594" s="109"/>
      <c r="J594" s="58" t="s">
        <v>83</v>
      </c>
      <c r="K594" s="59"/>
      <c r="L594" s="59"/>
      <c r="M594" s="59"/>
      <c r="N594" s="59"/>
      <c r="O594" s="59"/>
      <c r="P594" s="59"/>
      <c r="Q594" s="59"/>
      <c r="R594" s="60"/>
    </row>
    <row r="595" spans="1:18" ht="21">
      <c r="A595" s="61" t="s">
        <v>12</v>
      </c>
      <c r="B595" s="61"/>
      <c r="C595" s="61" t="s">
        <v>16</v>
      </c>
      <c r="D595" s="61" t="s">
        <v>35</v>
      </c>
      <c r="E595" s="61" t="s">
        <v>2</v>
      </c>
      <c r="F595" s="61" t="s">
        <v>37</v>
      </c>
      <c r="G595" s="62" t="s">
        <v>18</v>
      </c>
      <c r="H595" s="63" t="s">
        <v>19</v>
      </c>
      <c r="I595" s="64" t="s">
        <v>20</v>
      </c>
      <c r="J595" s="65" t="s">
        <v>21</v>
      </c>
      <c r="K595" s="63" t="s">
        <v>22</v>
      </c>
      <c r="L595" s="65" t="s">
        <v>23</v>
      </c>
      <c r="M595" s="63" t="s">
        <v>24</v>
      </c>
      <c r="N595" s="65" t="s">
        <v>25</v>
      </c>
      <c r="O595" s="63" t="s">
        <v>26</v>
      </c>
      <c r="P595" s="65" t="s">
        <v>27</v>
      </c>
      <c r="Q595" s="63" t="s">
        <v>28</v>
      </c>
      <c r="R595" s="63" t="s">
        <v>29</v>
      </c>
    </row>
    <row r="596" spans="1:18" ht="18.75">
      <c r="A596" s="142">
        <v>1</v>
      </c>
      <c r="B596" s="164" t="s">
        <v>471</v>
      </c>
      <c r="C596" s="164" t="s">
        <v>447</v>
      </c>
      <c r="D596" s="189">
        <v>10000</v>
      </c>
      <c r="E596" s="70" t="s">
        <v>176</v>
      </c>
      <c r="F596" s="71" t="s">
        <v>34</v>
      </c>
      <c r="G596" s="68"/>
      <c r="H596" s="68"/>
      <c r="I596" s="68"/>
      <c r="J596" s="68"/>
      <c r="K596" s="68"/>
      <c r="L596" s="74"/>
      <c r="M596" s="68"/>
      <c r="N596" s="68"/>
      <c r="O596" s="68"/>
      <c r="P596" s="68"/>
      <c r="Q596" s="68"/>
      <c r="R596" s="68"/>
    </row>
    <row r="597" spans="1:18" ht="18.75">
      <c r="A597" s="145"/>
      <c r="B597" s="167" t="s">
        <v>472</v>
      </c>
      <c r="C597" s="167" t="s">
        <v>473</v>
      </c>
      <c r="D597" s="190"/>
      <c r="E597" s="85"/>
      <c r="F597" s="75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</row>
    <row r="598" spans="1:18" ht="18.75">
      <c r="A598" s="145"/>
      <c r="B598" s="85"/>
      <c r="C598" s="156" t="s">
        <v>474</v>
      </c>
      <c r="D598" s="190"/>
      <c r="E598" s="85"/>
      <c r="F598" s="75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</row>
    <row r="599" spans="1:18" ht="18.75">
      <c r="A599" s="78"/>
      <c r="B599" s="79"/>
      <c r="C599" s="152"/>
      <c r="D599" s="168"/>
      <c r="E599" s="79"/>
      <c r="F599" s="80"/>
      <c r="G599" s="89"/>
      <c r="H599" s="83"/>
      <c r="I599" s="90"/>
      <c r="J599" s="91"/>
      <c r="K599" s="83"/>
      <c r="L599" s="91"/>
      <c r="M599" s="83"/>
      <c r="N599" s="91"/>
      <c r="O599" s="83"/>
      <c r="P599" s="91"/>
      <c r="Q599" s="83"/>
      <c r="R599" s="83"/>
    </row>
    <row r="600" spans="1:18" ht="18.75">
      <c r="A600" s="142">
        <v>2</v>
      </c>
      <c r="B600" s="164" t="s">
        <v>471</v>
      </c>
      <c r="C600" s="164" t="s">
        <v>447</v>
      </c>
      <c r="D600" s="148">
        <v>10000</v>
      </c>
      <c r="E600" s="70" t="s">
        <v>174</v>
      </c>
      <c r="F600" s="71" t="s">
        <v>34</v>
      </c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</row>
    <row r="601" spans="1:18" ht="18.75">
      <c r="A601" s="145"/>
      <c r="B601" s="167" t="s">
        <v>472</v>
      </c>
      <c r="C601" s="167" t="s">
        <v>473</v>
      </c>
      <c r="D601" s="101"/>
      <c r="E601" s="85"/>
      <c r="F601" s="75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</row>
    <row r="602" spans="1:18" ht="18.75">
      <c r="A602" s="138"/>
      <c r="B602" s="156"/>
      <c r="C602" s="156" t="s">
        <v>474</v>
      </c>
      <c r="D602" s="92"/>
      <c r="E602" s="85"/>
      <c r="F602" s="75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</row>
    <row r="603" spans="1:18" ht="18.75">
      <c r="A603" s="78"/>
      <c r="B603" s="235"/>
      <c r="C603" s="152"/>
      <c r="D603" s="88"/>
      <c r="E603" s="79"/>
      <c r="F603" s="80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</row>
    <row r="604" spans="1:18" ht="18.75">
      <c r="A604" s="142">
        <v>3</v>
      </c>
      <c r="B604" s="164" t="s">
        <v>471</v>
      </c>
      <c r="C604" s="164" t="s">
        <v>447</v>
      </c>
      <c r="D604" s="148">
        <v>10000</v>
      </c>
      <c r="E604" s="70" t="s">
        <v>171</v>
      </c>
      <c r="F604" s="71" t="s">
        <v>34</v>
      </c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</row>
    <row r="605" spans="1:18" ht="18.75">
      <c r="A605" s="145"/>
      <c r="B605" s="167" t="s">
        <v>472</v>
      </c>
      <c r="C605" s="167" t="s">
        <v>473</v>
      </c>
      <c r="D605" s="101"/>
      <c r="E605" s="85"/>
      <c r="F605" s="75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</row>
    <row r="606" spans="1:18" ht="18.75">
      <c r="A606" s="138"/>
      <c r="B606" s="156"/>
      <c r="C606" s="156" t="s">
        <v>474</v>
      </c>
      <c r="D606" s="92"/>
      <c r="E606" s="85"/>
      <c r="F606" s="75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</row>
    <row r="607" spans="1:18" ht="18.75">
      <c r="A607" s="78"/>
      <c r="B607" s="235"/>
      <c r="C607" s="152"/>
      <c r="D607" s="88"/>
      <c r="E607" s="79"/>
      <c r="F607" s="80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</row>
    <row r="608" spans="1:18" ht="18.75">
      <c r="A608" s="142">
        <v>4</v>
      </c>
      <c r="B608" s="164" t="s">
        <v>471</v>
      </c>
      <c r="C608" s="164" t="s">
        <v>447</v>
      </c>
      <c r="D608" s="148">
        <v>10000</v>
      </c>
      <c r="E608" s="70" t="s">
        <v>169</v>
      </c>
      <c r="F608" s="71" t="s">
        <v>34</v>
      </c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</row>
    <row r="609" spans="1:18" ht="18.75">
      <c r="A609" s="145"/>
      <c r="B609" s="167" t="s">
        <v>472</v>
      </c>
      <c r="C609" s="167" t="s">
        <v>473</v>
      </c>
      <c r="D609" s="101"/>
      <c r="E609" s="85"/>
      <c r="F609" s="75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</row>
    <row r="610" spans="1:18" ht="18.75">
      <c r="A610" s="138"/>
      <c r="B610" s="156"/>
      <c r="C610" s="156" t="s">
        <v>474</v>
      </c>
      <c r="D610" s="92"/>
      <c r="E610" s="85"/>
      <c r="F610" s="75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</row>
    <row r="611" spans="1:18" ht="18.75">
      <c r="A611" s="142">
        <v>5</v>
      </c>
      <c r="B611" s="164" t="s">
        <v>471</v>
      </c>
      <c r="C611" s="164" t="s">
        <v>447</v>
      </c>
      <c r="D611" s="148">
        <v>10000</v>
      </c>
      <c r="E611" s="70" t="s">
        <v>179</v>
      </c>
      <c r="F611" s="71" t="s">
        <v>34</v>
      </c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</row>
    <row r="612" spans="1:18" ht="18.75">
      <c r="A612" s="86"/>
      <c r="B612" s="167" t="s">
        <v>472</v>
      </c>
      <c r="C612" s="167" t="s">
        <v>473</v>
      </c>
      <c r="D612" s="101"/>
      <c r="E612" s="85"/>
      <c r="F612" s="75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</row>
    <row r="613" spans="1:18" ht="18.75">
      <c r="A613" s="75"/>
      <c r="B613" s="156"/>
      <c r="C613" s="156" t="s">
        <v>474</v>
      </c>
      <c r="D613" s="92"/>
      <c r="E613" s="85"/>
      <c r="F613" s="75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</row>
    <row r="614" spans="1:18" ht="18.75">
      <c r="A614" s="80"/>
      <c r="B614" s="235"/>
      <c r="C614" s="152"/>
      <c r="D614" s="88"/>
      <c r="E614" s="79"/>
      <c r="F614" s="80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236">
        <v>26</v>
      </c>
    </row>
    <row r="615" spans="1:18" ht="18.75">
      <c r="A615" s="97"/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  <c r="R615" s="97"/>
    </row>
    <row r="616" spans="1:18" ht="18.75">
      <c r="A616" s="110" t="s">
        <v>13</v>
      </c>
      <c r="B616" s="110"/>
      <c r="C616" s="110"/>
      <c r="D616" s="110"/>
      <c r="E616" s="110"/>
      <c r="F616" s="110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</row>
    <row r="617" spans="1:18" ht="18.75">
      <c r="A617" s="110" t="s">
        <v>51</v>
      </c>
      <c r="B617" s="110"/>
      <c r="C617" s="110"/>
      <c r="D617" s="110"/>
      <c r="E617" s="110"/>
      <c r="F617" s="110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</row>
    <row r="618" spans="1:18" ht="18.75">
      <c r="A618" s="110" t="s">
        <v>43</v>
      </c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</row>
    <row r="619" spans="1:18" ht="18.75">
      <c r="A619" s="49" t="s">
        <v>224</v>
      </c>
      <c r="B619" s="49"/>
      <c r="C619" s="50"/>
      <c r="D619" s="50"/>
      <c r="E619" s="51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2"/>
    </row>
    <row r="620" spans="1:18" ht="18.75">
      <c r="A620" s="49"/>
      <c r="B620" s="49" t="s">
        <v>225</v>
      </c>
      <c r="C620" s="50" t="s">
        <v>226</v>
      </c>
      <c r="D620" s="50"/>
      <c r="E620" s="51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2"/>
    </row>
    <row r="621" spans="1:18" ht="18.75">
      <c r="A621" s="49"/>
      <c r="B621" s="49"/>
      <c r="C621" s="50" t="s">
        <v>227</v>
      </c>
      <c r="D621" s="50"/>
      <c r="E621" s="51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2"/>
    </row>
    <row r="622" spans="1:18" ht="18.75">
      <c r="A622" s="49"/>
      <c r="B622" s="49"/>
      <c r="C622" s="50" t="s">
        <v>228</v>
      </c>
      <c r="D622" s="50"/>
      <c r="E622" s="51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2"/>
    </row>
    <row r="623" spans="1:18" ht="18.75">
      <c r="A623" s="53"/>
      <c r="B623" s="54" t="s">
        <v>470</v>
      </c>
      <c r="C623" s="54"/>
      <c r="D623" s="55"/>
      <c r="E623" s="56"/>
      <c r="F623" s="53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</row>
    <row r="624" spans="1:18" ht="18.75">
      <c r="A624" s="53"/>
      <c r="B624" s="54"/>
      <c r="C624" s="54"/>
      <c r="D624" s="55"/>
      <c r="E624" s="56"/>
      <c r="F624" s="53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</row>
    <row r="625" spans="1:18" ht="18.75">
      <c r="A625" s="57" t="s">
        <v>11</v>
      </c>
      <c r="B625" s="57" t="s">
        <v>14</v>
      </c>
      <c r="C625" s="57" t="s">
        <v>15</v>
      </c>
      <c r="D625" s="57" t="s">
        <v>6</v>
      </c>
      <c r="E625" s="57" t="s">
        <v>17</v>
      </c>
      <c r="F625" s="57" t="s">
        <v>36</v>
      </c>
      <c r="G625" s="107" t="s">
        <v>38</v>
      </c>
      <c r="H625" s="108"/>
      <c r="I625" s="109"/>
      <c r="J625" s="58" t="s">
        <v>83</v>
      </c>
      <c r="K625" s="59"/>
      <c r="L625" s="59"/>
      <c r="M625" s="59"/>
      <c r="N625" s="59"/>
      <c r="O625" s="59"/>
      <c r="P625" s="59"/>
      <c r="Q625" s="59"/>
      <c r="R625" s="60"/>
    </row>
    <row r="626" spans="1:18" ht="21">
      <c r="A626" s="61" t="s">
        <v>12</v>
      </c>
      <c r="B626" s="61"/>
      <c r="C626" s="61" t="s">
        <v>16</v>
      </c>
      <c r="D626" s="61" t="s">
        <v>35</v>
      </c>
      <c r="E626" s="61" t="s">
        <v>2</v>
      </c>
      <c r="F626" s="61" t="s">
        <v>37</v>
      </c>
      <c r="G626" s="62" t="s">
        <v>18</v>
      </c>
      <c r="H626" s="63" t="s">
        <v>19</v>
      </c>
      <c r="I626" s="64" t="s">
        <v>20</v>
      </c>
      <c r="J626" s="65" t="s">
        <v>21</v>
      </c>
      <c r="K626" s="63" t="s">
        <v>22</v>
      </c>
      <c r="L626" s="65" t="s">
        <v>23</v>
      </c>
      <c r="M626" s="63" t="s">
        <v>24</v>
      </c>
      <c r="N626" s="65" t="s">
        <v>25</v>
      </c>
      <c r="O626" s="63" t="s">
        <v>26</v>
      </c>
      <c r="P626" s="65" t="s">
        <v>27</v>
      </c>
      <c r="Q626" s="63" t="s">
        <v>28</v>
      </c>
      <c r="R626" s="63" t="s">
        <v>29</v>
      </c>
    </row>
    <row r="627" spans="1:18" ht="18.75">
      <c r="A627" s="142">
        <v>6</v>
      </c>
      <c r="B627" s="164" t="s">
        <v>475</v>
      </c>
      <c r="C627" s="164" t="s">
        <v>447</v>
      </c>
      <c r="D627" s="189">
        <v>10000</v>
      </c>
      <c r="E627" s="70" t="s">
        <v>172</v>
      </c>
      <c r="F627" s="71" t="s">
        <v>34</v>
      </c>
      <c r="G627" s="68"/>
      <c r="H627" s="68"/>
      <c r="I627" s="68"/>
      <c r="J627" s="68"/>
      <c r="K627" s="68"/>
      <c r="L627" s="74"/>
      <c r="M627" s="68"/>
      <c r="N627" s="68"/>
      <c r="O627" s="68"/>
      <c r="P627" s="68"/>
      <c r="Q627" s="68"/>
      <c r="R627" s="68"/>
    </row>
    <row r="628" spans="1:18" ht="18.75">
      <c r="A628" s="86"/>
      <c r="B628" s="167" t="s">
        <v>476</v>
      </c>
      <c r="C628" s="167" t="s">
        <v>473</v>
      </c>
      <c r="D628" s="190"/>
      <c r="E628" s="85"/>
      <c r="F628" s="75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</row>
    <row r="629" spans="1:18" ht="18.75">
      <c r="A629" s="86"/>
      <c r="B629" s="85"/>
      <c r="C629" s="156" t="s">
        <v>474</v>
      </c>
      <c r="D629" s="190"/>
      <c r="E629" s="85"/>
      <c r="F629" s="75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</row>
    <row r="630" spans="1:18" ht="18.75">
      <c r="A630" s="80"/>
      <c r="B630" s="79"/>
      <c r="C630" s="152"/>
      <c r="D630" s="168"/>
      <c r="E630" s="79"/>
      <c r="F630" s="80"/>
      <c r="G630" s="89"/>
      <c r="H630" s="83"/>
      <c r="I630" s="90"/>
      <c r="J630" s="91"/>
      <c r="K630" s="83"/>
      <c r="L630" s="91"/>
      <c r="M630" s="83"/>
      <c r="N630" s="91"/>
      <c r="O630" s="83"/>
      <c r="P630" s="91"/>
      <c r="Q630" s="83"/>
      <c r="R630" s="83"/>
    </row>
    <row r="631" spans="1:18" ht="18.75">
      <c r="A631" s="94"/>
      <c r="B631" s="195"/>
      <c r="C631" s="195"/>
      <c r="D631" s="120"/>
      <c r="E631" s="56"/>
      <c r="F631" s="53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</row>
    <row r="632" spans="1:18" ht="18.75">
      <c r="A632" s="94"/>
      <c r="B632" s="195"/>
      <c r="C632" s="195"/>
      <c r="D632" s="120"/>
      <c r="E632" s="56"/>
      <c r="F632" s="53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</row>
    <row r="633" spans="1:18" ht="18.75">
      <c r="A633" s="94"/>
      <c r="B633" s="195"/>
      <c r="C633" s="195"/>
      <c r="D633" s="120"/>
      <c r="E633" s="56"/>
      <c r="F633" s="53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</row>
    <row r="634" spans="1:18" ht="18.75">
      <c r="A634" s="53"/>
      <c r="B634" s="104"/>
      <c r="C634" s="104"/>
      <c r="D634" s="96"/>
      <c r="E634" s="56"/>
      <c r="F634" s="53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</row>
    <row r="635" spans="1:18" ht="18.75">
      <c r="A635" s="53"/>
      <c r="B635" s="237"/>
      <c r="C635" s="104"/>
      <c r="D635" s="96"/>
      <c r="E635" s="56"/>
      <c r="F635" s="53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</row>
    <row r="636" spans="1:18" ht="18.75">
      <c r="A636" s="94"/>
      <c r="B636" s="195"/>
      <c r="C636" s="195"/>
      <c r="D636" s="120"/>
      <c r="E636" s="56"/>
      <c r="F636" s="53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</row>
    <row r="637" spans="1:18" ht="18.75">
      <c r="A637" s="94"/>
      <c r="B637" s="195"/>
      <c r="C637" s="195"/>
      <c r="D637" s="120"/>
      <c r="E637" s="56"/>
      <c r="F637" s="53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</row>
    <row r="638" spans="1:18" ht="18.75">
      <c r="A638" s="53"/>
      <c r="B638" s="104"/>
      <c r="C638" s="104"/>
      <c r="D638" s="96"/>
      <c r="E638" s="56"/>
      <c r="F638" s="53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</row>
    <row r="639" spans="1:18" ht="18.75">
      <c r="A639" s="53"/>
      <c r="B639" s="237"/>
      <c r="C639" s="104"/>
      <c r="D639" s="96"/>
      <c r="E639" s="56"/>
      <c r="F639" s="53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</row>
    <row r="640" spans="1:18" ht="18.75">
      <c r="A640" s="94"/>
      <c r="B640" s="195"/>
      <c r="C640" s="195"/>
      <c r="D640" s="120"/>
      <c r="E640" s="56"/>
      <c r="F640" s="53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</row>
    <row r="641" spans="1:18" ht="18.75">
      <c r="A641" s="94"/>
      <c r="B641" s="195"/>
      <c r="C641" s="195"/>
      <c r="D641" s="120"/>
      <c r="E641" s="56"/>
      <c r="F641" s="53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</row>
    <row r="642" spans="1:18" ht="18.75">
      <c r="A642" s="53"/>
      <c r="B642" s="104"/>
      <c r="C642" s="104"/>
      <c r="D642" s="96"/>
      <c r="E642" s="56"/>
      <c r="F642" s="53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</row>
    <row r="643" spans="1:18" ht="18.75">
      <c r="A643" s="53"/>
      <c r="B643" s="104"/>
      <c r="C643" s="104"/>
      <c r="D643" s="96"/>
      <c r="E643" s="56"/>
      <c r="F643" s="53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</row>
    <row r="644" spans="1:18" ht="18.75">
      <c r="A644" s="53"/>
      <c r="B644" s="237"/>
      <c r="C644" s="104"/>
      <c r="D644" s="96"/>
      <c r="E644" s="56"/>
      <c r="F644" s="53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</row>
    <row r="645" spans="1:18" ht="18.75">
      <c r="A645" s="94"/>
      <c r="B645" s="195"/>
      <c r="C645" s="195"/>
      <c r="D645" s="120"/>
      <c r="E645" s="56"/>
      <c r="F645" s="53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121">
        <v>27</v>
      </c>
    </row>
    <row r="646" spans="1:18" ht="18.75">
      <c r="A646" s="110" t="s">
        <v>13</v>
      </c>
      <c r="B646" s="110"/>
      <c r="C646" s="110"/>
      <c r="D646" s="110"/>
      <c r="E646" s="110"/>
      <c r="F646" s="110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</row>
    <row r="647" spans="1:18" ht="18.75">
      <c r="A647" s="110" t="s">
        <v>51</v>
      </c>
      <c r="B647" s="110"/>
      <c r="C647" s="110"/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</row>
    <row r="648" spans="1:18" ht="18.75">
      <c r="A648" s="110" t="s">
        <v>43</v>
      </c>
      <c r="B648" s="110"/>
      <c r="C648" s="110"/>
      <c r="D648" s="110"/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</row>
    <row r="649" spans="1:18" ht="18.75">
      <c r="A649" s="49" t="s">
        <v>244</v>
      </c>
      <c r="B649" s="49"/>
      <c r="C649" s="50"/>
      <c r="D649" s="50"/>
      <c r="E649" s="51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2"/>
    </row>
    <row r="650" spans="1:18" ht="18.75">
      <c r="A650" s="49"/>
      <c r="B650" s="49" t="s">
        <v>225</v>
      </c>
      <c r="C650" s="50" t="s">
        <v>237</v>
      </c>
      <c r="D650" s="50"/>
      <c r="E650" s="51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2"/>
    </row>
    <row r="651" spans="1:18" ht="18.75">
      <c r="A651" s="49"/>
      <c r="B651" s="49"/>
      <c r="C651" s="50" t="s">
        <v>238</v>
      </c>
      <c r="D651" s="50"/>
      <c r="E651" s="51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2"/>
    </row>
    <row r="652" spans="1:18" ht="18.75">
      <c r="A652" s="49"/>
      <c r="B652" s="49"/>
      <c r="C652" s="50"/>
      <c r="D652" s="50"/>
      <c r="E652" s="51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2"/>
    </row>
    <row r="653" spans="1:18" ht="18.75">
      <c r="A653" s="53"/>
      <c r="B653" s="54" t="s">
        <v>239</v>
      </c>
      <c r="C653" s="54"/>
      <c r="D653" s="55"/>
      <c r="E653" s="56"/>
      <c r="F653" s="53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</row>
    <row r="654" spans="1:18" ht="18.75">
      <c r="A654" s="53"/>
      <c r="B654" s="54"/>
      <c r="C654" s="54"/>
      <c r="D654" s="55"/>
      <c r="E654" s="56"/>
      <c r="F654" s="53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</row>
    <row r="655" spans="1:18" ht="18.75">
      <c r="A655" s="57" t="s">
        <v>11</v>
      </c>
      <c r="B655" s="57" t="s">
        <v>14</v>
      </c>
      <c r="C655" s="57" t="s">
        <v>15</v>
      </c>
      <c r="D655" s="57" t="s">
        <v>6</v>
      </c>
      <c r="E655" s="57" t="s">
        <v>17</v>
      </c>
      <c r="F655" s="57" t="s">
        <v>36</v>
      </c>
      <c r="G655" s="107" t="s">
        <v>38</v>
      </c>
      <c r="H655" s="108"/>
      <c r="I655" s="109"/>
      <c r="J655" s="58" t="s">
        <v>83</v>
      </c>
      <c r="K655" s="59"/>
      <c r="L655" s="59"/>
      <c r="M655" s="59"/>
      <c r="N655" s="59"/>
      <c r="O655" s="59"/>
      <c r="P655" s="59"/>
      <c r="Q655" s="59"/>
      <c r="R655" s="60"/>
    </row>
    <row r="656" spans="1:18" ht="21">
      <c r="A656" s="61" t="s">
        <v>12</v>
      </c>
      <c r="B656" s="61"/>
      <c r="C656" s="61" t="s">
        <v>16</v>
      </c>
      <c r="D656" s="61" t="s">
        <v>35</v>
      </c>
      <c r="E656" s="61" t="s">
        <v>2</v>
      </c>
      <c r="F656" s="61" t="s">
        <v>37</v>
      </c>
      <c r="G656" s="62" t="s">
        <v>18</v>
      </c>
      <c r="H656" s="63" t="s">
        <v>19</v>
      </c>
      <c r="I656" s="64" t="s">
        <v>20</v>
      </c>
      <c r="J656" s="65" t="s">
        <v>21</v>
      </c>
      <c r="K656" s="63" t="s">
        <v>22</v>
      </c>
      <c r="L656" s="65" t="s">
        <v>23</v>
      </c>
      <c r="M656" s="63" t="s">
        <v>24</v>
      </c>
      <c r="N656" s="65" t="s">
        <v>25</v>
      </c>
      <c r="O656" s="63" t="s">
        <v>26</v>
      </c>
      <c r="P656" s="65" t="s">
        <v>27</v>
      </c>
      <c r="Q656" s="63" t="s">
        <v>28</v>
      </c>
      <c r="R656" s="63" t="s">
        <v>29</v>
      </c>
    </row>
    <row r="657" spans="1:18" ht="18.75">
      <c r="A657" s="66">
        <v>1</v>
      </c>
      <c r="B657" s="164" t="s">
        <v>240</v>
      </c>
      <c r="C657" s="164" t="s">
        <v>242</v>
      </c>
      <c r="D657" s="165">
        <v>15000</v>
      </c>
      <c r="E657" s="70" t="s">
        <v>243</v>
      </c>
      <c r="F657" s="71" t="s">
        <v>207</v>
      </c>
      <c r="G657" s="72"/>
      <c r="H657" s="68"/>
      <c r="I657" s="73"/>
      <c r="J657" s="74"/>
      <c r="K657" s="68"/>
      <c r="L657" s="74"/>
      <c r="M657" s="68"/>
      <c r="N657" s="74"/>
      <c r="O657" s="68"/>
      <c r="P657" s="74"/>
      <c r="Q657" s="68"/>
      <c r="R657" s="68"/>
    </row>
    <row r="658" spans="1:18" ht="18.75">
      <c r="A658" s="86"/>
      <c r="B658" s="167" t="s">
        <v>241</v>
      </c>
      <c r="C658" s="167"/>
      <c r="D658" s="144"/>
      <c r="E658" s="85"/>
      <c r="F658" s="75"/>
      <c r="G658" s="81"/>
      <c r="H658" s="77"/>
      <c r="I658" s="82"/>
      <c r="J658" s="54"/>
      <c r="K658" s="77"/>
      <c r="L658" s="54"/>
      <c r="M658" s="77"/>
      <c r="N658" s="54"/>
      <c r="O658" s="77"/>
      <c r="P658" s="54"/>
      <c r="Q658" s="77"/>
      <c r="R658" s="77"/>
    </row>
    <row r="659" spans="1:18" ht="18.75">
      <c r="A659" s="86"/>
      <c r="B659" s="85"/>
      <c r="C659" s="156"/>
      <c r="D659" s="144"/>
      <c r="E659" s="85"/>
      <c r="F659" s="75"/>
      <c r="G659" s="81"/>
      <c r="H659" s="77"/>
      <c r="I659" s="82"/>
      <c r="J659" s="54"/>
      <c r="K659" s="77"/>
      <c r="L659" s="54"/>
      <c r="M659" s="77"/>
      <c r="N659" s="54"/>
      <c r="O659" s="77"/>
      <c r="P659" s="54"/>
      <c r="Q659" s="77"/>
      <c r="R659" s="77"/>
    </row>
    <row r="660" spans="1:18" ht="18.75">
      <c r="A660" s="80"/>
      <c r="B660" s="79"/>
      <c r="C660" s="152"/>
      <c r="D660" s="168"/>
      <c r="E660" s="79"/>
      <c r="F660" s="80"/>
      <c r="G660" s="89"/>
      <c r="H660" s="83"/>
      <c r="I660" s="90"/>
      <c r="J660" s="91"/>
      <c r="K660" s="83"/>
      <c r="L660" s="91"/>
      <c r="M660" s="83"/>
      <c r="N660" s="91"/>
      <c r="O660" s="83"/>
      <c r="P660" s="91"/>
      <c r="Q660" s="83"/>
      <c r="R660" s="83"/>
    </row>
    <row r="661" spans="1:18" ht="18.75">
      <c r="A661" s="94"/>
      <c r="B661" s="195"/>
      <c r="C661" s="104"/>
      <c r="D661" s="120"/>
      <c r="E661" s="56"/>
      <c r="F661" s="53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73"/>
    </row>
    <row r="662" spans="1:18" ht="18.75">
      <c r="A662" s="94"/>
      <c r="B662" s="195"/>
      <c r="C662" s="104"/>
      <c r="D662" s="120"/>
      <c r="E662" s="56"/>
      <c r="F662" s="53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</row>
    <row r="663" spans="1:18" ht="18.75">
      <c r="A663" s="53"/>
      <c r="B663" s="104"/>
      <c r="C663" s="104"/>
      <c r="D663" s="96"/>
      <c r="E663" s="56"/>
      <c r="F663" s="53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</row>
    <row r="664" spans="1:18" ht="18.75">
      <c r="A664" s="53"/>
      <c r="B664" s="104"/>
      <c r="C664" s="104"/>
      <c r="D664" s="96"/>
      <c r="E664" s="56"/>
      <c r="F664" s="53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</row>
    <row r="665" spans="1:18" ht="18.75">
      <c r="A665" s="53"/>
      <c r="B665" s="237"/>
      <c r="C665" s="104"/>
      <c r="D665" s="96"/>
      <c r="E665" s="56"/>
      <c r="F665" s="53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</row>
    <row r="666" spans="1:18" ht="18.75">
      <c r="A666" s="97"/>
      <c r="B666" s="97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  <c r="R666" s="97"/>
    </row>
    <row r="667" spans="1:18" ht="18.75">
      <c r="A667" s="97"/>
      <c r="B667" s="97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  <c r="R667" s="97"/>
    </row>
    <row r="668" spans="1:18" ht="18.75">
      <c r="A668" s="97"/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  <c r="R668" s="97"/>
    </row>
    <row r="669" spans="1:18" ht="18.75">
      <c r="A669" s="97"/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  <c r="R669" s="97"/>
    </row>
    <row r="670" spans="1:18" ht="18.75">
      <c r="A670" s="97"/>
      <c r="B670" s="97"/>
      <c r="C670" s="97"/>
      <c r="D670" s="97"/>
      <c r="E670" s="97"/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  <c r="R670" s="97"/>
    </row>
    <row r="671" spans="1:18" ht="18.75">
      <c r="A671" s="97"/>
      <c r="B671" s="97"/>
      <c r="C671" s="97"/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  <c r="R671" s="97"/>
    </row>
    <row r="672" spans="1:18" ht="18.75">
      <c r="A672" s="97"/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  <c r="R672" s="97"/>
    </row>
    <row r="673" spans="1:18" ht="18.75">
      <c r="A673" s="97"/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  <c r="R673" s="97"/>
    </row>
    <row r="674" spans="1:18" ht="18.75">
      <c r="A674" s="97"/>
      <c r="B674" s="97"/>
      <c r="C674" s="97"/>
      <c r="D674" s="97"/>
      <c r="E674" s="97"/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  <c r="R674" s="97"/>
    </row>
    <row r="675" spans="1:18" ht="18.75">
      <c r="A675" s="97"/>
      <c r="B675" s="97"/>
      <c r="C675" s="97"/>
      <c r="D675" s="97"/>
      <c r="E675" s="97"/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  <c r="R675" s="123">
        <v>28</v>
      </c>
    </row>
    <row r="676" spans="1:18" ht="18.75">
      <c r="A676" s="110" t="s">
        <v>13</v>
      </c>
      <c r="B676" s="110"/>
      <c r="C676" s="110"/>
      <c r="D676" s="110"/>
      <c r="E676" s="110"/>
      <c r="F676" s="110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</row>
    <row r="677" spans="1:18" ht="18.75">
      <c r="A677" s="110" t="s">
        <v>51</v>
      </c>
      <c r="B677" s="110"/>
      <c r="C677" s="110"/>
      <c r="D677" s="110"/>
      <c r="E677" s="110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</row>
    <row r="678" spans="1:18" ht="18.75">
      <c r="A678" s="110" t="s">
        <v>43</v>
      </c>
      <c r="B678" s="110"/>
      <c r="C678" s="110"/>
      <c r="D678" s="110"/>
      <c r="E678" s="110"/>
      <c r="F678" s="110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</row>
    <row r="679" spans="1:18" ht="18.75">
      <c r="A679" s="49" t="s">
        <v>245</v>
      </c>
      <c r="B679" s="49"/>
      <c r="C679" s="50"/>
      <c r="D679" s="50"/>
      <c r="E679" s="51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2"/>
    </row>
    <row r="680" spans="1:18" ht="18.75">
      <c r="A680" s="49"/>
      <c r="B680" s="49" t="s">
        <v>225</v>
      </c>
      <c r="C680" s="50" t="s">
        <v>246</v>
      </c>
      <c r="D680" s="50"/>
      <c r="E680" s="51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2"/>
    </row>
    <row r="681" spans="1:18" ht="18.75">
      <c r="A681" s="49"/>
      <c r="B681" s="49"/>
      <c r="C681" s="50" t="s">
        <v>247</v>
      </c>
      <c r="D681" s="50"/>
      <c r="E681" s="51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2"/>
    </row>
    <row r="682" spans="1:18" ht="18.75">
      <c r="A682" s="49"/>
      <c r="B682" s="49"/>
      <c r="C682" s="50" t="s">
        <v>248</v>
      </c>
      <c r="D682" s="50"/>
      <c r="E682" s="51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2"/>
    </row>
    <row r="683" spans="1:18" ht="18.75">
      <c r="A683" s="49"/>
      <c r="B683" s="49"/>
      <c r="C683" s="50" t="s">
        <v>249</v>
      </c>
      <c r="D683" s="50"/>
      <c r="E683" s="51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2"/>
    </row>
    <row r="684" spans="1:18" ht="18.75">
      <c r="A684" s="53"/>
      <c r="B684" s="54" t="s">
        <v>250</v>
      </c>
      <c r="C684" s="54"/>
      <c r="D684" s="55"/>
      <c r="E684" s="56"/>
      <c r="F684" s="53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</row>
    <row r="685" spans="1:18" ht="18.75">
      <c r="A685" s="53"/>
      <c r="B685" s="54"/>
      <c r="C685" s="54"/>
      <c r="D685" s="55"/>
      <c r="E685" s="56"/>
      <c r="F685" s="53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</row>
    <row r="686" spans="1:18" ht="18.75">
      <c r="A686" s="57" t="s">
        <v>11</v>
      </c>
      <c r="B686" s="57" t="s">
        <v>14</v>
      </c>
      <c r="C686" s="57" t="s">
        <v>15</v>
      </c>
      <c r="D686" s="57" t="s">
        <v>6</v>
      </c>
      <c r="E686" s="57" t="s">
        <v>17</v>
      </c>
      <c r="F686" s="57" t="s">
        <v>36</v>
      </c>
      <c r="G686" s="107" t="s">
        <v>38</v>
      </c>
      <c r="H686" s="108"/>
      <c r="I686" s="109"/>
      <c r="J686" s="58" t="s">
        <v>83</v>
      </c>
      <c r="K686" s="59"/>
      <c r="L686" s="59"/>
      <c r="M686" s="59"/>
      <c r="N686" s="59"/>
      <c r="O686" s="59"/>
      <c r="P686" s="59"/>
      <c r="Q686" s="59"/>
      <c r="R686" s="60"/>
    </row>
    <row r="687" spans="1:18" ht="21">
      <c r="A687" s="61" t="s">
        <v>12</v>
      </c>
      <c r="B687" s="61"/>
      <c r="C687" s="61" t="s">
        <v>16</v>
      </c>
      <c r="D687" s="61" t="s">
        <v>35</v>
      </c>
      <c r="E687" s="61" t="s">
        <v>2</v>
      </c>
      <c r="F687" s="61" t="s">
        <v>37</v>
      </c>
      <c r="G687" s="62" t="s">
        <v>18</v>
      </c>
      <c r="H687" s="63" t="s">
        <v>19</v>
      </c>
      <c r="I687" s="64" t="s">
        <v>20</v>
      </c>
      <c r="J687" s="65" t="s">
        <v>21</v>
      </c>
      <c r="K687" s="63" t="s">
        <v>22</v>
      </c>
      <c r="L687" s="65" t="s">
        <v>23</v>
      </c>
      <c r="M687" s="63" t="s">
        <v>24</v>
      </c>
      <c r="N687" s="65" t="s">
        <v>25</v>
      </c>
      <c r="O687" s="63" t="s">
        <v>26</v>
      </c>
      <c r="P687" s="65" t="s">
        <v>27</v>
      </c>
      <c r="Q687" s="63" t="s">
        <v>28</v>
      </c>
      <c r="R687" s="63" t="s">
        <v>29</v>
      </c>
    </row>
    <row r="688" spans="1:18" ht="18.75">
      <c r="A688" s="66">
        <v>1</v>
      </c>
      <c r="B688" s="164" t="s">
        <v>253</v>
      </c>
      <c r="C688" s="164" t="s">
        <v>251</v>
      </c>
      <c r="D688" s="165">
        <v>30000</v>
      </c>
      <c r="E688" s="70" t="s">
        <v>73</v>
      </c>
      <c r="F688" s="71" t="s">
        <v>207</v>
      </c>
      <c r="G688" s="72"/>
      <c r="H688" s="68"/>
      <c r="I688" s="73"/>
      <c r="J688" s="74"/>
      <c r="K688" s="68"/>
      <c r="L688" s="74"/>
      <c r="M688" s="68"/>
      <c r="N688" s="74"/>
      <c r="O688" s="68"/>
      <c r="P688" s="74"/>
      <c r="Q688" s="68"/>
      <c r="R688" s="68"/>
    </row>
    <row r="689" spans="1:18" ht="18.75">
      <c r="A689" s="86"/>
      <c r="B689" s="167" t="s">
        <v>254</v>
      </c>
      <c r="C689" s="167" t="s">
        <v>252</v>
      </c>
      <c r="D689" s="144"/>
      <c r="E689" s="85"/>
      <c r="F689" s="75"/>
      <c r="G689" s="81"/>
      <c r="H689" s="77"/>
      <c r="I689" s="82"/>
      <c r="J689" s="54"/>
      <c r="K689" s="77"/>
      <c r="L689" s="54"/>
      <c r="M689" s="77"/>
      <c r="N689" s="54"/>
      <c r="O689" s="77"/>
      <c r="P689" s="54"/>
      <c r="Q689" s="77"/>
      <c r="R689" s="77"/>
    </row>
    <row r="690" spans="1:18" ht="18.75">
      <c r="A690" s="86"/>
      <c r="B690" s="85"/>
      <c r="C690" s="156"/>
      <c r="D690" s="144"/>
      <c r="E690" s="85"/>
      <c r="F690" s="75"/>
      <c r="G690" s="81"/>
      <c r="H690" s="77"/>
      <c r="I690" s="82"/>
      <c r="J690" s="54"/>
      <c r="K690" s="77"/>
      <c r="L690" s="54"/>
      <c r="M690" s="77"/>
      <c r="N690" s="54"/>
      <c r="O690" s="77"/>
      <c r="P690" s="54"/>
      <c r="Q690" s="77"/>
      <c r="R690" s="77"/>
    </row>
    <row r="691" spans="1:18" ht="18.75">
      <c r="A691" s="80"/>
      <c r="B691" s="79"/>
      <c r="C691" s="152"/>
      <c r="D691" s="168"/>
      <c r="E691" s="79"/>
      <c r="F691" s="80"/>
      <c r="G691" s="89"/>
      <c r="H691" s="83"/>
      <c r="I691" s="90"/>
      <c r="J691" s="91"/>
      <c r="K691" s="83"/>
      <c r="L691" s="91"/>
      <c r="M691" s="83"/>
      <c r="N691" s="91"/>
      <c r="O691" s="83"/>
      <c r="P691" s="91"/>
      <c r="Q691" s="83"/>
      <c r="R691" s="83"/>
    </row>
    <row r="692" spans="1:18" ht="18.75">
      <c r="A692" s="94"/>
      <c r="B692" s="195"/>
      <c r="C692" s="104"/>
      <c r="D692" s="120"/>
      <c r="E692" s="56"/>
      <c r="F692" s="53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</row>
    <row r="693" spans="1:18" ht="18.75">
      <c r="A693" s="94"/>
      <c r="B693" s="195"/>
      <c r="C693" s="104"/>
      <c r="D693" s="120"/>
      <c r="E693" s="56"/>
      <c r="F693" s="53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</row>
    <row r="694" spans="1:18" ht="18.75">
      <c r="A694" s="53"/>
      <c r="B694" s="104"/>
      <c r="C694" s="104"/>
      <c r="D694" s="96"/>
      <c r="E694" s="56"/>
      <c r="F694" s="53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</row>
    <row r="695" spans="1:18" ht="18.75">
      <c r="A695" s="53"/>
      <c r="B695" s="104"/>
      <c r="C695" s="104"/>
      <c r="D695" s="96"/>
      <c r="E695" s="56"/>
      <c r="F695" s="53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</row>
    <row r="696" spans="1:18" ht="18.75">
      <c r="A696" s="53"/>
      <c r="B696" s="104"/>
      <c r="C696" s="104"/>
      <c r="D696" s="96"/>
      <c r="E696" s="56"/>
      <c r="F696" s="53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</row>
    <row r="697" spans="1:18" ht="18.75">
      <c r="A697" s="53"/>
      <c r="B697" s="104"/>
      <c r="C697" s="104"/>
      <c r="D697" s="96"/>
      <c r="E697" s="56"/>
      <c r="F697" s="53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</row>
    <row r="698" spans="1:18" ht="18.75">
      <c r="A698" s="53"/>
      <c r="B698" s="104"/>
      <c r="C698" s="104"/>
      <c r="D698" s="96"/>
      <c r="E698" s="56"/>
      <c r="F698" s="53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</row>
    <row r="699" spans="1:18" ht="18.75">
      <c r="A699" s="53"/>
      <c r="B699" s="104"/>
      <c r="C699" s="104"/>
      <c r="D699" s="96"/>
      <c r="E699" s="56"/>
      <c r="F699" s="53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</row>
    <row r="700" spans="1:18" ht="18.75">
      <c r="A700" s="53"/>
      <c r="B700" s="237"/>
      <c r="C700" s="104"/>
      <c r="D700" s="96"/>
      <c r="E700" s="56"/>
      <c r="F700" s="53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</row>
    <row r="701" spans="1:18" ht="18.75">
      <c r="A701" s="97"/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97"/>
    </row>
    <row r="702" spans="1:18" ht="18.75">
      <c r="A702" s="97"/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  <c r="R702" s="97"/>
    </row>
    <row r="703" spans="1:18" ht="18.75">
      <c r="A703" s="97"/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  <c r="R703" s="97"/>
    </row>
    <row r="704" spans="1:18" ht="18.75">
      <c r="A704" s="97"/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  <c r="R704" s="97"/>
    </row>
    <row r="705" spans="1:18" ht="18.75">
      <c r="A705" s="97"/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  <c r="R705" s="123">
        <v>29</v>
      </c>
    </row>
    <row r="706" spans="1:18" ht="18.75">
      <c r="A706" s="110" t="s">
        <v>13</v>
      </c>
      <c r="B706" s="110"/>
      <c r="C706" s="110"/>
      <c r="D706" s="110"/>
      <c r="E706" s="110"/>
      <c r="F706" s="110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</row>
    <row r="707" spans="1:18" ht="18.75">
      <c r="A707" s="110" t="s">
        <v>51</v>
      </c>
      <c r="B707" s="110"/>
      <c r="C707" s="110"/>
      <c r="D707" s="110"/>
      <c r="E707" s="110"/>
      <c r="F707" s="110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</row>
    <row r="708" spans="1:18" ht="18.75">
      <c r="A708" s="110" t="s">
        <v>43</v>
      </c>
      <c r="B708" s="110"/>
      <c r="C708" s="110"/>
      <c r="D708" s="110"/>
      <c r="E708" s="110"/>
      <c r="F708" s="110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</row>
    <row r="709" spans="1:18" ht="18.75">
      <c r="A709" s="49" t="s">
        <v>245</v>
      </c>
      <c r="B709" s="49"/>
      <c r="C709" s="50"/>
      <c r="D709" s="50"/>
      <c r="E709" s="51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2"/>
    </row>
    <row r="710" spans="1:18" ht="18.75">
      <c r="A710" s="49"/>
      <c r="B710" s="49" t="s">
        <v>225</v>
      </c>
      <c r="C710" s="50" t="s">
        <v>246</v>
      </c>
      <c r="D710" s="50"/>
      <c r="E710" s="51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2"/>
    </row>
    <row r="711" spans="1:18" ht="18.75">
      <c r="A711" s="49"/>
      <c r="B711" s="49"/>
      <c r="C711" s="50" t="s">
        <v>247</v>
      </c>
      <c r="D711" s="50"/>
      <c r="E711" s="51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2"/>
    </row>
    <row r="712" spans="1:18" ht="18.75">
      <c r="A712" s="49"/>
      <c r="B712" s="49"/>
      <c r="C712" s="50" t="s">
        <v>248</v>
      </c>
      <c r="D712" s="50"/>
      <c r="E712" s="51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2"/>
    </row>
    <row r="713" spans="1:18" ht="18.75">
      <c r="A713" s="49"/>
      <c r="B713" s="49"/>
      <c r="C713" s="50" t="s">
        <v>249</v>
      </c>
      <c r="D713" s="50"/>
      <c r="E713" s="51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2"/>
    </row>
    <row r="714" spans="1:18" ht="18.75">
      <c r="A714" s="53"/>
      <c r="B714" s="54" t="s">
        <v>294</v>
      </c>
      <c r="C714" s="54"/>
      <c r="D714" s="55"/>
      <c r="E714" s="56"/>
      <c r="F714" s="53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</row>
    <row r="715" spans="1:18" ht="18.75">
      <c r="A715" s="53"/>
      <c r="B715" s="54"/>
      <c r="C715" s="54"/>
      <c r="D715" s="55"/>
      <c r="E715" s="56"/>
      <c r="F715" s="53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</row>
    <row r="716" spans="1:18" ht="18.75">
      <c r="A716" s="57" t="s">
        <v>11</v>
      </c>
      <c r="B716" s="57" t="s">
        <v>14</v>
      </c>
      <c r="C716" s="57" t="s">
        <v>15</v>
      </c>
      <c r="D716" s="57" t="s">
        <v>6</v>
      </c>
      <c r="E716" s="57" t="s">
        <v>17</v>
      </c>
      <c r="F716" s="57" t="s">
        <v>36</v>
      </c>
      <c r="G716" s="107" t="s">
        <v>38</v>
      </c>
      <c r="H716" s="108"/>
      <c r="I716" s="109"/>
      <c r="J716" s="58" t="s">
        <v>83</v>
      </c>
      <c r="K716" s="59"/>
      <c r="L716" s="59"/>
      <c r="M716" s="59"/>
      <c r="N716" s="59"/>
      <c r="O716" s="59"/>
      <c r="P716" s="59"/>
      <c r="Q716" s="59"/>
      <c r="R716" s="60"/>
    </row>
    <row r="717" spans="1:18" ht="21">
      <c r="A717" s="61" t="s">
        <v>12</v>
      </c>
      <c r="B717" s="61"/>
      <c r="C717" s="61" t="s">
        <v>16</v>
      </c>
      <c r="D717" s="61" t="s">
        <v>35</v>
      </c>
      <c r="E717" s="61" t="s">
        <v>2</v>
      </c>
      <c r="F717" s="61" t="s">
        <v>37</v>
      </c>
      <c r="G717" s="62" t="s">
        <v>18</v>
      </c>
      <c r="H717" s="63" t="s">
        <v>19</v>
      </c>
      <c r="I717" s="64" t="s">
        <v>20</v>
      </c>
      <c r="J717" s="65" t="s">
        <v>21</v>
      </c>
      <c r="K717" s="63" t="s">
        <v>22</v>
      </c>
      <c r="L717" s="65" t="s">
        <v>23</v>
      </c>
      <c r="M717" s="63" t="s">
        <v>24</v>
      </c>
      <c r="N717" s="65" t="s">
        <v>25</v>
      </c>
      <c r="O717" s="63" t="s">
        <v>26</v>
      </c>
      <c r="P717" s="65" t="s">
        <v>27</v>
      </c>
      <c r="Q717" s="63" t="s">
        <v>28</v>
      </c>
      <c r="R717" s="63" t="s">
        <v>29</v>
      </c>
    </row>
    <row r="718" spans="1:18" ht="18.75">
      <c r="A718" s="66">
        <v>1</v>
      </c>
      <c r="B718" s="164" t="s">
        <v>255</v>
      </c>
      <c r="C718" s="164"/>
      <c r="D718" s="238"/>
      <c r="E718" s="70" t="s">
        <v>258</v>
      </c>
      <c r="F718" s="71" t="s">
        <v>207</v>
      </c>
      <c r="G718" s="72"/>
      <c r="H718" s="68"/>
      <c r="I718" s="73"/>
      <c r="J718" s="74"/>
      <c r="K718" s="68"/>
      <c r="L718" s="74"/>
      <c r="M718" s="68"/>
      <c r="N718" s="74"/>
      <c r="O718" s="68"/>
      <c r="P718" s="74"/>
      <c r="Q718" s="68"/>
      <c r="R718" s="68"/>
    </row>
    <row r="719" spans="1:18" ht="18.75">
      <c r="A719" s="86"/>
      <c r="B719" s="167" t="s">
        <v>256</v>
      </c>
      <c r="C719" s="167" t="s">
        <v>257</v>
      </c>
      <c r="D719" s="144">
        <v>40000</v>
      </c>
      <c r="E719" s="75"/>
      <c r="F719" s="75"/>
      <c r="G719" s="81"/>
      <c r="H719" s="77"/>
      <c r="I719" s="82"/>
      <c r="J719" s="54"/>
      <c r="K719" s="77"/>
      <c r="L719" s="54"/>
      <c r="M719" s="77"/>
      <c r="N719" s="54"/>
      <c r="O719" s="77"/>
      <c r="P719" s="54"/>
      <c r="Q719" s="77"/>
      <c r="R719" s="77"/>
    </row>
    <row r="720" spans="1:18" ht="18.75">
      <c r="A720" s="86"/>
      <c r="B720" s="85" t="s">
        <v>259</v>
      </c>
      <c r="C720" s="156" t="s">
        <v>260</v>
      </c>
      <c r="D720" s="144">
        <v>30000</v>
      </c>
      <c r="E720" s="85"/>
      <c r="F720" s="75"/>
      <c r="G720" s="81"/>
      <c r="H720" s="77"/>
      <c r="I720" s="82"/>
      <c r="J720" s="54"/>
      <c r="K720" s="77"/>
      <c r="L720" s="54"/>
      <c r="M720" s="77"/>
      <c r="N720" s="54"/>
      <c r="O720" s="77"/>
      <c r="P720" s="54"/>
      <c r="Q720" s="77"/>
      <c r="R720" s="77"/>
    </row>
    <row r="721" spans="1:18" ht="18.75">
      <c r="A721" s="86"/>
      <c r="B721" s="85" t="s">
        <v>263</v>
      </c>
      <c r="C721" s="156" t="s">
        <v>264</v>
      </c>
      <c r="D721" s="144">
        <v>30000</v>
      </c>
      <c r="E721" s="85"/>
      <c r="F721" s="75"/>
      <c r="G721" s="81"/>
      <c r="H721" s="77"/>
      <c r="I721" s="82"/>
      <c r="J721" s="54"/>
      <c r="K721" s="77"/>
      <c r="L721" s="54"/>
      <c r="M721" s="77"/>
      <c r="N721" s="54"/>
      <c r="O721" s="77"/>
      <c r="P721" s="54"/>
      <c r="Q721" s="77"/>
      <c r="R721" s="77"/>
    </row>
    <row r="722" spans="1:18" ht="18.75">
      <c r="A722" s="86"/>
      <c r="B722" s="85" t="s">
        <v>265</v>
      </c>
      <c r="C722" s="156" t="s">
        <v>266</v>
      </c>
      <c r="D722" s="144">
        <v>10000</v>
      </c>
      <c r="E722" s="85"/>
      <c r="F722" s="75"/>
      <c r="G722" s="81"/>
      <c r="H722" s="77"/>
      <c r="I722" s="82"/>
      <c r="J722" s="54"/>
      <c r="K722" s="77"/>
      <c r="L722" s="54"/>
      <c r="M722" s="77"/>
      <c r="N722" s="54"/>
      <c r="O722" s="77"/>
      <c r="P722" s="54"/>
      <c r="Q722" s="77"/>
      <c r="R722" s="77"/>
    </row>
    <row r="723" spans="1:18" ht="18.75">
      <c r="A723" s="86"/>
      <c r="B723" s="85" t="s">
        <v>267</v>
      </c>
      <c r="C723" s="156" t="s">
        <v>269</v>
      </c>
      <c r="D723" s="144">
        <v>20000</v>
      </c>
      <c r="E723" s="85"/>
      <c r="F723" s="75"/>
      <c r="G723" s="81"/>
      <c r="H723" s="77"/>
      <c r="I723" s="82"/>
      <c r="J723" s="54"/>
      <c r="K723" s="77"/>
      <c r="L723" s="54"/>
      <c r="M723" s="77"/>
      <c r="N723" s="54"/>
      <c r="O723" s="77"/>
      <c r="P723" s="54"/>
      <c r="Q723" s="77"/>
      <c r="R723" s="77"/>
    </row>
    <row r="724" spans="1:18" ht="18.75">
      <c r="A724" s="86"/>
      <c r="B724" s="85" t="s">
        <v>268</v>
      </c>
      <c r="C724" s="156"/>
      <c r="D724" s="144"/>
      <c r="E724" s="85"/>
      <c r="F724" s="75"/>
      <c r="G724" s="81"/>
      <c r="H724" s="77"/>
      <c r="I724" s="82"/>
      <c r="J724" s="54"/>
      <c r="K724" s="77"/>
      <c r="L724" s="54"/>
      <c r="M724" s="77"/>
      <c r="N724" s="54"/>
      <c r="O724" s="77"/>
      <c r="P724" s="54"/>
      <c r="Q724" s="77"/>
      <c r="R724" s="77"/>
    </row>
    <row r="725" spans="1:18" ht="18.75">
      <c r="A725" s="86"/>
      <c r="B725" s="85" t="s">
        <v>270</v>
      </c>
      <c r="C725" s="156" t="s">
        <v>271</v>
      </c>
      <c r="D725" s="144">
        <v>10000</v>
      </c>
      <c r="E725" s="85"/>
      <c r="F725" s="75"/>
      <c r="G725" s="81"/>
      <c r="H725" s="77"/>
      <c r="I725" s="82"/>
      <c r="J725" s="54"/>
      <c r="K725" s="77"/>
      <c r="L725" s="54"/>
      <c r="M725" s="77"/>
      <c r="N725" s="54"/>
      <c r="O725" s="77"/>
      <c r="P725" s="54"/>
      <c r="Q725" s="77"/>
      <c r="R725" s="77"/>
    </row>
    <row r="726" spans="1:18" ht="18.75">
      <c r="A726" s="80"/>
      <c r="B726" s="79" t="s">
        <v>261</v>
      </c>
      <c r="C726" s="152" t="s">
        <v>262</v>
      </c>
      <c r="D726" s="239">
        <v>10000</v>
      </c>
      <c r="E726" s="79"/>
      <c r="F726" s="80"/>
      <c r="G726" s="89"/>
      <c r="H726" s="83"/>
      <c r="I726" s="90"/>
      <c r="J726" s="91"/>
      <c r="K726" s="83"/>
      <c r="L726" s="91"/>
      <c r="M726" s="83"/>
      <c r="N726" s="91"/>
      <c r="O726" s="83"/>
      <c r="P726" s="91"/>
      <c r="Q726" s="83"/>
      <c r="R726" s="83"/>
    </row>
    <row r="727" spans="1:18" ht="18.75">
      <c r="A727" s="66">
        <v>2</v>
      </c>
      <c r="B727" s="240" t="s">
        <v>255</v>
      </c>
      <c r="C727" s="97"/>
      <c r="D727" s="241"/>
      <c r="E727" s="242" t="s">
        <v>258</v>
      </c>
      <c r="F727" s="71" t="s">
        <v>40</v>
      </c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</row>
    <row r="728" spans="1:18" ht="18.75">
      <c r="A728" s="156"/>
      <c r="B728" s="243" t="s">
        <v>256</v>
      </c>
      <c r="C728" s="167" t="s">
        <v>257</v>
      </c>
      <c r="D728" s="160">
        <v>10000</v>
      </c>
      <c r="E728" s="156"/>
      <c r="F728" s="156"/>
      <c r="G728" s="156"/>
      <c r="H728" s="156"/>
      <c r="I728" s="156"/>
      <c r="J728" s="156"/>
      <c r="K728" s="156"/>
      <c r="L728" s="156"/>
      <c r="M728" s="156"/>
      <c r="N728" s="156"/>
      <c r="O728" s="156"/>
      <c r="P728" s="156"/>
      <c r="Q728" s="156"/>
      <c r="R728" s="156"/>
    </row>
    <row r="729" spans="1:18" ht="18.75">
      <c r="A729" s="156"/>
      <c r="B729" s="85" t="s">
        <v>259</v>
      </c>
      <c r="C729" s="156" t="s">
        <v>260</v>
      </c>
      <c r="D729" s="160">
        <v>10000</v>
      </c>
      <c r="E729" s="156"/>
      <c r="F729" s="156"/>
      <c r="G729" s="156"/>
      <c r="H729" s="156"/>
      <c r="I729" s="156"/>
      <c r="J729" s="156"/>
      <c r="K729" s="156"/>
      <c r="L729" s="156"/>
      <c r="M729" s="156"/>
      <c r="N729" s="156"/>
      <c r="O729" s="156"/>
      <c r="P729" s="156"/>
      <c r="Q729" s="156"/>
      <c r="R729" s="156"/>
    </row>
    <row r="730" spans="1:18" ht="18.75">
      <c r="A730" s="156"/>
      <c r="B730" s="116" t="s">
        <v>261</v>
      </c>
      <c r="C730" s="152" t="s">
        <v>262</v>
      </c>
      <c r="D730" s="188">
        <v>10000</v>
      </c>
      <c r="E730" s="152"/>
      <c r="F730" s="152"/>
      <c r="G730" s="152"/>
      <c r="H730" s="152"/>
      <c r="I730" s="152"/>
      <c r="J730" s="152"/>
      <c r="K730" s="152"/>
      <c r="L730" s="152"/>
      <c r="M730" s="152"/>
      <c r="N730" s="152"/>
      <c r="O730" s="152"/>
      <c r="P730" s="152"/>
      <c r="Q730" s="152"/>
      <c r="R730" s="152"/>
    </row>
    <row r="731" spans="1:18" ht="18.75">
      <c r="A731" s="66">
        <v>3</v>
      </c>
      <c r="B731" s="240" t="s">
        <v>255</v>
      </c>
      <c r="C731" s="97"/>
      <c r="D731" s="241"/>
      <c r="E731" s="242" t="s">
        <v>258</v>
      </c>
      <c r="F731" s="71" t="s">
        <v>273</v>
      </c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</row>
    <row r="732" spans="1:18" ht="18.75">
      <c r="A732" s="156"/>
      <c r="B732" s="243" t="s">
        <v>256</v>
      </c>
      <c r="C732" s="167" t="s">
        <v>257</v>
      </c>
      <c r="D732" s="160">
        <v>10000</v>
      </c>
      <c r="E732" s="156"/>
      <c r="F732" s="156"/>
      <c r="G732" s="156"/>
      <c r="H732" s="156"/>
      <c r="I732" s="156"/>
      <c r="J732" s="156"/>
      <c r="K732" s="156"/>
      <c r="L732" s="156"/>
      <c r="M732" s="156"/>
      <c r="N732" s="156"/>
      <c r="O732" s="156"/>
      <c r="P732" s="156"/>
      <c r="Q732" s="156"/>
      <c r="R732" s="156"/>
    </row>
    <row r="733" spans="1:18" ht="18.75">
      <c r="A733" s="156"/>
      <c r="B733" s="85" t="s">
        <v>259</v>
      </c>
      <c r="C733" s="156" t="s">
        <v>260</v>
      </c>
      <c r="D733" s="160">
        <v>10000</v>
      </c>
      <c r="E733" s="156"/>
      <c r="F733" s="156"/>
      <c r="G733" s="156"/>
      <c r="H733" s="156"/>
      <c r="I733" s="156"/>
      <c r="J733" s="156"/>
      <c r="K733" s="156"/>
      <c r="L733" s="156"/>
      <c r="M733" s="156"/>
      <c r="N733" s="156"/>
      <c r="O733" s="156"/>
      <c r="P733" s="156"/>
      <c r="Q733" s="156"/>
      <c r="R733" s="156"/>
    </row>
    <row r="734" spans="1:18" ht="18.75">
      <c r="A734" s="152"/>
      <c r="B734" s="116" t="s">
        <v>261</v>
      </c>
      <c r="C734" s="152" t="s">
        <v>262</v>
      </c>
      <c r="D734" s="188">
        <v>10000</v>
      </c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244">
        <v>30</v>
      </c>
    </row>
    <row r="735" spans="1:18" ht="18.75">
      <c r="A735" s="110" t="s">
        <v>13</v>
      </c>
      <c r="B735" s="110"/>
      <c r="C735" s="110"/>
      <c r="D735" s="110"/>
      <c r="E735" s="110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</row>
    <row r="736" spans="1:18" ht="18.75">
      <c r="A736" s="110" t="s">
        <v>51</v>
      </c>
      <c r="B736" s="110"/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</row>
    <row r="737" spans="1:18" ht="18.75">
      <c r="A737" s="110" t="s">
        <v>43</v>
      </c>
      <c r="B737" s="110"/>
      <c r="C737" s="110"/>
      <c r="D737" s="110"/>
      <c r="E737" s="110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</row>
    <row r="738" spans="1:18" ht="18.75">
      <c r="A738" s="49" t="s">
        <v>245</v>
      </c>
      <c r="B738" s="49"/>
      <c r="C738" s="50"/>
      <c r="D738" s="50"/>
      <c r="E738" s="51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2"/>
    </row>
    <row r="739" spans="1:18" ht="18.75">
      <c r="A739" s="49"/>
      <c r="B739" s="49" t="s">
        <v>225</v>
      </c>
      <c r="C739" s="50" t="s">
        <v>246</v>
      </c>
      <c r="D739" s="50"/>
      <c r="E739" s="51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2"/>
    </row>
    <row r="740" spans="1:18" ht="18.75">
      <c r="A740" s="49"/>
      <c r="B740" s="49"/>
      <c r="C740" s="50" t="s">
        <v>247</v>
      </c>
      <c r="D740" s="50"/>
      <c r="E740" s="51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2"/>
    </row>
    <row r="741" spans="1:18" ht="18.75">
      <c r="A741" s="49"/>
      <c r="B741" s="49"/>
      <c r="C741" s="50" t="s">
        <v>248</v>
      </c>
      <c r="D741" s="50"/>
      <c r="E741" s="51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2"/>
    </row>
    <row r="742" spans="1:18" ht="18.75">
      <c r="A742" s="49"/>
      <c r="B742" s="49"/>
      <c r="C742" s="50" t="s">
        <v>249</v>
      </c>
      <c r="D742" s="50"/>
      <c r="E742" s="51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2"/>
    </row>
    <row r="743" spans="1:18" ht="18.75">
      <c r="A743" s="53"/>
      <c r="B743" s="54" t="s">
        <v>294</v>
      </c>
      <c r="C743" s="54"/>
      <c r="D743" s="55"/>
      <c r="E743" s="56"/>
      <c r="F743" s="53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</row>
    <row r="744" spans="1:18" ht="18.75">
      <c r="A744" s="57" t="s">
        <v>11</v>
      </c>
      <c r="B744" s="57" t="s">
        <v>14</v>
      </c>
      <c r="C744" s="57" t="s">
        <v>15</v>
      </c>
      <c r="D744" s="57" t="s">
        <v>6</v>
      </c>
      <c r="E744" s="57" t="s">
        <v>17</v>
      </c>
      <c r="F744" s="57" t="s">
        <v>36</v>
      </c>
      <c r="G744" s="107" t="s">
        <v>38</v>
      </c>
      <c r="H744" s="108"/>
      <c r="I744" s="109"/>
      <c r="J744" s="58" t="s">
        <v>83</v>
      </c>
      <c r="K744" s="59"/>
      <c r="L744" s="59"/>
      <c r="M744" s="59"/>
      <c r="N744" s="59"/>
      <c r="O744" s="59"/>
      <c r="P744" s="59"/>
      <c r="Q744" s="59"/>
      <c r="R744" s="60"/>
    </row>
    <row r="745" spans="1:18" ht="21">
      <c r="A745" s="61" t="s">
        <v>12</v>
      </c>
      <c r="B745" s="61"/>
      <c r="C745" s="61" t="s">
        <v>16</v>
      </c>
      <c r="D745" s="61" t="s">
        <v>35</v>
      </c>
      <c r="E745" s="61" t="s">
        <v>2</v>
      </c>
      <c r="F745" s="61" t="s">
        <v>37</v>
      </c>
      <c r="G745" s="62" t="s">
        <v>18</v>
      </c>
      <c r="H745" s="63" t="s">
        <v>19</v>
      </c>
      <c r="I745" s="64" t="s">
        <v>20</v>
      </c>
      <c r="J745" s="65" t="s">
        <v>21</v>
      </c>
      <c r="K745" s="63" t="s">
        <v>22</v>
      </c>
      <c r="L745" s="65" t="s">
        <v>23</v>
      </c>
      <c r="M745" s="63" t="s">
        <v>24</v>
      </c>
      <c r="N745" s="65" t="s">
        <v>25</v>
      </c>
      <c r="O745" s="63" t="s">
        <v>26</v>
      </c>
      <c r="P745" s="65" t="s">
        <v>27</v>
      </c>
      <c r="Q745" s="63" t="s">
        <v>28</v>
      </c>
      <c r="R745" s="63" t="s">
        <v>29</v>
      </c>
    </row>
    <row r="746" spans="1:18" ht="18.75">
      <c r="A746" s="142">
        <v>4</v>
      </c>
      <c r="B746" s="240" t="s">
        <v>255</v>
      </c>
      <c r="C746" s="97"/>
      <c r="D746" s="241"/>
      <c r="E746" s="242" t="s">
        <v>258</v>
      </c>
      <c r="F746" s="245" t="s">
        <v>32</v>
      </c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</row>
    <row r="747" spans="1:18" ht="18.75">
      <c r="A747" s="156"/>
      <c r="B747" s="243" t="s">
        <v>256</v>
      </c>
      <c r="C747" s="167" t="s">
        <v>257</v>
      </c>
      <c r="D747" s="160">
        <v>10000</v>
      </c>
      <c r="E747" s="156"/>
      <c r="F747" s="246"/>
      <c r="G747" s="156"/>
      <c r="H747" s="156"/>
      <c r="I747" s="156"/>
      <c r="J747" s="156"/>
      <c r="K747" s="156"/>
      <c r="L747" s="156"/>
      <c r="M747" s="156"/>
      <c r="N747" s="156"/>
      <c r="O747" s="156"/>
      <c r="P747" s="156"/>
      <c r="Q747" s="156"/>
      <c r="R747" s="156"/>
    </row>
    <row r="748" spans="1:18" ht="18.75">
      <c r="A748" s="156"/>
      <c r="B748" s="85" t="s">
        <v>259</v>
      </c>
      <c r="C748" s="156" t="s">
        <v>260</v>
      </c>
      <c r="D748" s="160">
        <v>10000</v>
      </c>
      <c r="E748" s="156"/>
      <c r="F748" s="246"/>
      <c r="G748" s="156"/>
      <c r="H748" s="156"/>
      <c r="I748" s="156"/>
      <c r="J748" s="156"/>
      <c r="K748" s="156"/>
      <c r="L748" s="156"/>
      <c r="M748" s="156"/>
      <c r="N748" s="156"/>
      <c r="O748" s="156"/>
      <c r="P748" s="156"/>
      <c r="Q748" s="156"/>
      <c r="R748" s="156"/>
    </row>
    <row r="749" spans="1:18" ht="18.75">
      <c r="A749" s="152"/>
      <c r="B749" s="116" t="s">
        <v>261</v>
      </c>
      <c r="C749" s="152" t="s">
        <v>262</v>
      </c>
      <c r="D749" s="188">
        <v>10000</v>
      </c>
      <c r="E749" s="152"/>
      <c r="F749" s="247"/>
      <c r="G749" s="152"/>
      <c r="H749" s="152"/>
      <c r="I749" s="152"/>
      <c r="J749" s="152"/>
      <c r="K749" s="152"/>
      <c r="L749" s="152"/>
      <c r="M749" s="152"/>
      <c r="N749" s="152"/>
      <c r="O749" s="152"/>
      <c r="P749" s="152"/>
      <c r="Q749" s="152"/>
      <c r="R749" s="152"/>
    </row>
    <row r="750" spans="1:18" ht="18.75">
      <c r="A750" s="159">
        <v>5</v>
      </c>
      <c r="B750" s="153" t="s">
        <v>272</v>
      </c>
      <c r="C750" s="153"/>
      <c r="D750" s="154"/>
      <c r="E750" s="153"/>
      <c r="F750" s="248" t="s">
        <v>207</v>
      </c>
      <c r="G750" s="153"/>
      <c r="H750" s="153"/>
      <c r="I750" s="153"/>
      <c r="J750" s="153"/>
      <c r="K750" s="153"/>
      <c r="L750" s="153"/>
      <c r="M750" s="153"/>
      <c r="N750" s="153"/>
      <c r="O750" s="153"/>
      <c r="P750" s="153"/>
      <c r="Q750" s="153"/>
      <c r="R750" s="153"/>
    </row>
    <row r="751" spans="1:18" ht="18.75">
      <c r="A751" s="156"/>
      <c r="B751" s="156" t="s">
        <v>274</v>
      </c>
      <c r="C751" s="156" t="s">
        <v>275</v>
      </c>
      <c r="D751" s="160">
        <v>40000</v>
      </c>
      <c r="E751" s="156"/>
      <c r="F751" s="246"/>
      <c r="G751" s="156"/>
      <c r="H751" s="156"/>
      <c r="I751" s="156"/>
      <c r="J751" s="156"/>
      <c r="K751" s="156"/>
      <c r="L751" s="156"/>
      <c r="M751" s="156"/>
      <c r="N751" s="156"/>
      <c r="O751" s="156"/>
      <c r="P751" s="156"/>
      <c r="Q751" s="156"/>
      <c r="R751" s="156"/>
    </row>
    <row r="752" spans="1:18" ht="18.75">
      <c r="A752" s="156"/>
      <c r="B752" s="156" t="s">
        <v>276</v>
      </c>
      <c r="C752" s="156" t="s">
        <v>276</v>
      </c>
      <c r="D752" s="160">
        <v>40000</v>
      </c>
      <c r="E752" s="156"/>
      <c r="F752" s="246"/>
      <c r="G752" s="156"/>
      <c r="H752" s="156"/>
      <c r="I752" s="156"/>
      <c r="J752" s="156"/>
      <c r="K752" s="156"/>
      <c r="L752" s="156"/>
      <c r="M752" s="156"/>
      <c r="N752" s="156"/>
      <c r="O752" s="156"/>
      <c r="P752" s="156"/>
      <c r="Q752" s="156"/>
      <c r="R752" s="156"/>
    </row>
    <row r="753" spans="1:18" ht="18.75">
      <c r="A753" s="152"/>
      <c r="B753" s="152" t="s">
        <v>277</v>
      </c>
      <c r="C753" s="152" t="s">
        <v>278</v>
      </c>
      <c r="D753" s="188">
        <v>200000</v>
      </c>
      <c r="E753" s="152"/>
      <c r="F753" s="247"/>
      <c r="G753" s="152"/>
      <c r="H753" s="152"/>
      <c r="I753" s="152"/>
      <c r="J753" s="152"/>
      <c r="K753" s="152"/>
      <c r="L753" s="152"/>
      <c r="M753" s="152"/>
      <c r="N753" s="152"/>
      <c r="O753" s="152"/>
      <c r="P753" s="152"/>
      <c r="Q753" s="152"/>
      <c r="R753" s="152"/>
    </row>
    <row r="754" spans="1:18" ht="18.75">
      <c r="A754" s="33">
        <v>6</v>
      </c>
      <c r="B754" s="153" t="s">
        <v>279</v>
      </c>
      <c r="C754" s="153" t="s">
        <v>280</v>
      </c>
      <c r="D754" s="154">
        <v>150000</v>
      </c>
      <c r="E754" s="153" t="s">
        <v>258</v>
      </c>
      <c r="F754" s="248" t="s">
        <v>207</v>
      </c>
      <c r="G754" s="153"/>
      <c r="H754" s="153"/>
      <c r="I754" s="153"/>
      <c r="J754" s="153"/>
      <c r="K754" s="153"/>
      <c r="L754" s="153"/>
      <c r="M754" s="153"/>
      <c r="N754" s="153"/>
      <c r="O754" s="153"/>
      <c r="P754" s="153"/>
      <c r="Q754" s="153"/>
      <c r="R754" s="153"/>
    </row>
    <row r="755" spans="1:18" ht="18.75">
      <c r="A755" s="156"/>
      <c r="B755" s="156"/>
      <c r="C755" s="156" t="s">
        <v>281</v>
      </c>
      <c r="D755" s="160"/>
      <c r="E755" s="156"/>
      <c r="F755" s="246"/>
      <c r="G755" s="156"/>
      <c r="H755" s="156"/>
      <c r="I755" s="156"/>
      <c r="J755" s="156"/>
      <c r="K755" s="156"/>
      <c r="L755" s="156"/>
      <c r="M755" s="156"/>
      <c r="N755" s="156"/>
      <c r="O755" s="156"/>
      <c r="P755" s="156"/>
      <c r="Q755" s="156"/>
      <c r="R755" s="156"/>
    </row>
    <row r="756" spans="1:18" ht="18.75">
      <c r="A756" s="156"/>
      <c r="B756" s="156" t="s">
        <v>279</v>
      </c>
      <c r="C756" s="156" t="s">
        <v>280</v>
      </c>
      <c r="D756" s="160">
        <v>40000</v>
      </c>
      <c r="E756" s="156" t="s">
        <v>258</v>
      </c>
      <c r="F756" s="246" t="s">
        <v>40</v>
      </c>
      <c r="G756" s="156"/>
      <c r="H756" s="156"/>
      <c r="I756" s="156"/>
      <c r="J756" s="156"/>
      <c r="K756" s="156"/>
      <c r="L756" s="156"/>
      <c r="M756" s="156"/>
      <c r="N756" s="156"/>
      <c r="O756" s="156"/>
      <c r="P756" s="156"/>
      <c r="Q756" s="156"/>
      <c r="R756" s="156"/>
    </row>
    <row r="757" spans="1:18" ht="18.75">
      <c r="A757" s="156"/>
      <c r="B757" s="156"/>
      <c r="C757" s="156" t="s">
        <v>281</v>
      </c>
      <c r="D757" s="160"/>
      <c r="E757" s="156"/>
      <c r="F757" s="246"/>
      <c r="G757" s="156"/>
      <c r="H757" s="156"/>
      <c r="I757" s="156"/>
      <c r="J757" s="156"/>
      <c r="K757" s="156"/>
      <c r="L757" s="156"/>
      <c r="M757" s="156"/>
      <c r="N757" s="156"/>
      <c r="O757" s="156"/>
      <c r="P757" s="156"/>
      <c r="Q757" s="156"/>
      <c r="R757" s="156"/>
    </row>
    <row r="758" spans="1:18" ht="18.75">
      <c r="A758" s="156"/>
      <c r="B758" s="156" t="s">
        <v>279</v>
      </c>
      <c r="C758" s="156" t="s">
        <v>280</v>
      </c>
      <c r="D758" s="160">
        <v>50000</v>
      </c>
      <c r="E758" s="156" t="s">
        <v>258</v>
      </c>
      <c r="F758" s="246" t="s">
        <v>273</v>
      </c>
      <c r="G758" s="156"/>
      <c r="H758" s="156"/>
      <c r="I758" s="156"/>
      <c r="J758" s="156"/>
      <c r="K758" s="156"/>
      <c r="L758" s="156"/>
      <c r="M758" s="156"/>
      <c r="N758" s="156"/>
      <c r="O758" s="156"/>
      <c r="P758" s="156"/>
      <c r="Q758" s="156"/>
      <c r="R758" s="156"/>
    </row>
    <row r="759" spans="1:18" ht="18.75">
      <c r="A759" s="156"/>
      <c r="B759" s="156"/>
      <c r="C759" s="156" t="s">
        <v>281</v>
      </c>
      <c r="D759" s="160"/>
      <c r="E759" s="156"/>
      <c r="F759" s="246"/>
      <c r="G759" s="156"/>
      <c r="H759" s="156"/>
      <c r="I759" s="156"/>
      <c r="J759" s="156"/>
      <c r="K759" s="156"/>
      <c r="L759" s="156"/>
      <c r="M759" s="156"/>
      <c r="N759" s="156"/>
      <c r="O759" s="156"/>
      <c r="P759" s="156"/>
      <c r="Q759" s="156"/>
      <c r="R759" s="156"/>
    </row>
    <row r="760" spans="1:18" ht="18.75">
      <c r="A760" s="156"/>
      <c r="B760" s="156" t="s">
        <v>279</v>
      </c>
      <c r="C760" s="156" t="s">
        <v>280</v>
      </c>
      <c r="D760" s="160">
        <v>150000</v>
      </c>
      <c r="E760" s="156" t="s">
        <v>258</v>
      </c>
      <c r="F760" s="246" t="s">
        <v>32</v>
      </c>
      <c r="G760" s="156"/>
      <c r="H760" s="156"/>
      <c r="I760" s="156"/>
      <c r="J760" s="156"/>
      <c r="K760" s="156"/>
      <c r="L760" s="156"/>
      <c r="M760" s="156"/>
      <c r="N760" s="156"/>
      <c r="O760" s="156"/>
      <c r="P760" s="156"/>
      <c r="Q760" s="156"/>
      <c r="R760" s="156"/>
    </row>
    <row r="761" spans="1:18" ht="18.75">
      <c r="A761" s="152"/>
      <c r="B761" s="152"/>
      <c r="C761" s="152" t="s">
        <v>281</v>
      </c>
      <c r="D761" s="152"/>
      <c r="E761" s="152"/>
      <c r="F761" s="152"/>
      <c r="G761" s="152"/>
      <c r="H761" s="152"/>
      <c r="I761" s="152"/>
      <c r="J761" s="152"/>
      <c r="K761" s="152"/>
      <c r="L761" s="152"/>
      <c r="M761" s="152"/>
      <c r="N761" s="152"/>
      <c r="O761" s="152"/>
      <c r="P761" s="152"/>
      <c r="Q761" s="152"/>
      <c r="R761" s="152"/>
    </row>
    <row r="762" spans="1:18" ht="18.75">
      <c r="A762" s="104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</row>
    <row r="763" spans="1:18" ht="18.75">
      <c r="A763" s="104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37">
        <v>31</v>
      </c>
    </row>
    <row r="764" spans="1:18" ht="18.75">
      <c r="A764" s="110" t="s">
        <v>13</v>
      </c>
      <c r="B764" s="110"/>
      <c r="C764" s="110"/>
      <c r="D764" s="110"/>
      <c r="E764" s="110"/>
      <c r="F764" s="110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</row>
    <row r="765" spans="1:18" ht="18.75">
      <c r="A765" s="110" t="s">
        <v>51</v>
      </c>
      <c r="B765" s="110"/>
      <c r="C765" s="110"/>
      <c r="D765" s="110"/>
      <c r="E765" s="110"/>
      <c r="F765" s="110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</row>
    <row r="766" spans="1:18" ht="18.75">
      <c r="A766" s="110" t="s">
        <v>43</v>
      </c>
      <c r="B766" s="110"/>
      <c r="C766" s="110"/>
      <c r="D766" s="110"/>
      <c r="E766" s="110"/>
      <c r="F766" s="110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</row>
    <row r="767" spans="1:18" ht="18.75">
      <c r="A767" s="49" t="s">
        <v>245</v>
      </c>
      <c r="B767" s="49"/>
      <c r="C767" s="50"/>
      <c r="D767" s="50"/>
      <c r="E767" s="51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2"/>
    </row>
    <row r="768" spans="1:18" ht="18.75">
      <c r="A768" s="49"/>
      <c r="B768" s="49" t="s">
        <v>225</v>
      </c>
      <c r="C768" s="50" t="s">
        <v>246</v>
      </c>
      <c r="D768" s="50"/>
      <c r="E768" s="51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2"/>
    </row>
    <row r="769" spans="1:18" ht="18.75">
      <c r="A769" s="49"/>
      <c r="B769" s="49"/>
      <c r="C769" s="50" t="s">
        <v>247</v>
      </c>
      <c r="D769" s="50"/>
      <c r="E769" s="51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2"/>
    </row>
    <row r="770" spans="1:18" ht="18.75">
      <c r="A770" s="49"/>
      <c r="B770" s="49"/>
      <c r="C770" s="50" t="s">
        <v>248</v>
      </c>
      <c r="D770" s="50"/>
      <c r="E770" s="51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2"/>
    </row>
    <row r="771" spans="1:18" ht="18.75">
      <c r="A771" s="49"/>
      <c r="B771" s="49"/>
      <c r="C771" s="50" t="s">
        <v>249</v>
      </c>
      <c r="D771" s="50"/>
      <c r="E771" s="51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2"/>
    </row>
    <row r="772" spans="1:18" ht="18.75">
      <c r="A772" s="53"/>
      <c r="B772" s="54" t="s">
        <v>294</v>
      </c>
      <c r="C772" s="54"/>
      <c r="D772" s="55"/>
      <c r="E772" s="56"/>
      <c r="F772" s="53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</row>
    <row r="773" spans="1:18" ht="18.75">
      <c r="A773" s="57" t="s">
        <v>11</v>
      </c>
      <c r="B773" s="57" t="s">
        <v>14</v>
      </c>
      <c r="C773" s="57" t="s">
        <v>15</v>
      </c>
      <c r="D773" s="57" t="s">
        <v>6</v>
      </c>
      <c r="E773" s="57" t="s">
        <v>17</v>
      </c>
      <c r="F773" s="57" t="s">
        <v>36</v>
      </c>
      <c r="G773" s="107" t="s">
        <v>38</v>
      </c>
      <c r="H773" s="108"/>
      <c r="I773" s="109"/>
      <c r="J773" s="58" t="s">
        <v>83</v>
      </c>
      <c r="K773" s="59"/>
      <c r="L773" s="59"/>
      <c r="M773" s="59"/>
      <c r="N773" s="59"/>
      <c r="O773" s="59"/>
      <c r="P773" s="59"/>
      <c r="Q773" s="59"/>
      <c r="R773" s="60"/>
    </row>
    <row r="774" spans="1:18" ht="21">
      <c r="A774" s="61" t="s">
        <v>12</v>
      </c>
      <c r="B774" s="61"/>
      <c r="C774" s="61" t="s">
        <v>16</v>
      </c>
      <c r="D774" s="61" t="s">
        <v>35</v>
      </c>
      <c r="E774" s="61" t="s">
        <v>2</v>
      </c>
      <c r="F774" s="61" t="s">
        <v>37</v>
      </c>
      <c r="G774" s="62" t="s">
        <v>18</v>
      </c>
      <c r="H774" s="63" t="s">
        <v>19</v>
      </c>
      <c r="I774" s="64" t="s">
        <v>20</v>
      </c>
      <c r="J774" s="65" t="s">
        <v>21</v>
      </c>
      <c r="K774" s="63" t="s">
        <v>22</v>
      </c>
      <c r="L774" s="65" t="s">
        <v>23</v>
      </c>
      <c r="M774" s="63" t="s">
        <v>24</v>
      </c>
      <c r="N774" s="65" t="s">
        <v>25</v>
      </c>
      <c r="O774" s="63" t="s">
        <v>26</v>
      </c>
      <c r="P774" s="65" t="s">
        <v>27</v>
      </c>
      <c r="Q774" s="63" t="s">
        <v>28</v>
      </c>
      <c r="R774" s="63" t="s">
        <v>29</v>
      </c>
    </row>
    <row r="775" spans="1:18" ht="18.75">
      <c r="A775" s="33">
        <v>7</v>
      </c>
      <c r="B775" s="153" t="s">
        <v>282</v>
      </c>
      <c r="C775" s="153" t="s">
        <v>283</v>
      </c>
      <c r="D775" s="154">
        <v>130000</v>
      </c>
      <c r="E775" s="153" t="s">
        <v>258</v>
      </c>
      <c r="F775" s="153" t="s">
        <v>207</v>
      </c>
      <c r="G775" s="153"/>
      <c r="H775" s="153"/>
      <c r="I775" s="153"/>
      <c r="J775" s="153"/>
      <c r="K775" s="153"/>
      <c r="L775" s="153"/>
      <c r="M775" s="153"/>
      <c r="N775" s="153"/>
      <c r="O775" s="153"/>
      <c r="P775" s="153"/>
      <c r="Q775" s="153"/>
      <c r="R775" s="153"/>
    </row>
    <row r="776" spans="1:18" ht="18.75">
      <c r="A776" s="156"/>
      <c r="B776" s="156"/>
      <c r="C776" s="156" t="s">
        <v>284</v>
      </c>
      <c r="D776" s="160"/>
      <c r="E776" s="156"/>
      <c r="F776" s="156"/>
      <c r="G776" s="156"/>
      <c r="H776" s="156"/>
      <c r="I776" s="156"/>
      <c r="J776" s="156"/>
      <c r="K776" s="156"/>
      <c r="L776" s="156"/>
      <c r="M776" s="156"/>
      <c r="N776" s="156"/>
      <c r="O776" s="156"/>
      <c r="P776" s="156"/>
      <c r="Q776" s="156"/>
      <c r="R776" s="156"/>
    </row>
    <row r="777" spans="1:18" ht="18.75">
      <c r="A777" s="156"/>
      <c r="B777" s="156" t="s">
        <v>282</v>
      </c>
      <c r="C777" s="156" t="s">
        <v>283</v>
      </c>
      <c r="D777" s="160">
        <v>80000</v>
      </c>
      <c r="E777" s="156" t="s">
        <v>258</v>
      </c>
      <c r="F777" s="156" t="s">
        <v>40</v>
      </c>
      <c r="G777" s="156"/>
      <c r="H777" s="156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</row>
    <row r="778" spans="1:18" ht="18.75">
      <c r="A778" s="156"/>
      <c r="B778" s="156"/>
      <c r="C778" s="156" t="s">
        <v>284</v>
      </c>
      <c r="D778" s="160"/>
      <c r="E778" s="156"/>
      <c r="F778" s="156"/>
      <c r="G778" s="156"/>
      <c r="H778" s="156"/>
      <c r="I778" s="156"/>
      <c r="J778" s="156"/>
      <c r="K778" s="156"/>
      <c r="L778" s="156"/>
      <c r="M778" s="156"/>
      <c r="N778" s="156"/>
      <c r="O778" s="156"/>
      <c r="P778" s="156"/>
      <c r="Q778" s="156"/>
      <c r="R778" s="156"/>
    </row>
    <row r="779" spans="1:18" ht="18.75">
      <c r="A779" s="156"/>
      <c r="B779" s="156" t="s">
        <v>282</v>
      </c>
      <c r="C779" s="156" t="s">
        <v>283</v>
      </c>
      <c r="D779" s="160">
        <v>50000</v>
      </c>
      <c r="E779" s="156" t="s">
        <v>258</v>
      </c>
      <c r="F779" s="156" t="s">
        <v>273</v>
      </c>
      <c r="G779" s="156"/>
      <c r="H779" s="156"/>
      <c r="I779" s="156"/>
      <c r="J779" s="156"/>
      <c r="K779" s="156"/>
      <c r="L779" s="156"/>
      <c r="M779" s="156"/>
      <c r="N779" s="156"/>
      <c r="O779" s="156"/>
      <c r="P779" s="156"/>
      <c r="Q779" s="156"/>
      <c r="R779" s="156"/>
    </row>
    <row r="780" spans="1:18" ht="18.75">
      <c r="A780" s="156"/>
      <c r="B780" s="156"/>
      <c r="C780" s="156" t="s">
        <v>284</v>
      </c>
      <c r="D780" s="160"/>
      <c r="E780" s="156"/>
      <c r="F780" s="156"/>
      <c r="G780" s="156"/>
      <c r="H780" s="156"/>
      <c r="I780" s="156"/>
      <c r="J780" s="156"/>
      <c r="K780" s="156"/>
      <c r="L780" s="156"/>
      <c r="M780" s="156"/>
      <c r="N780" s="156"/>
      <c r="O780" s="156"/>
      <c r="P780" s="156"/>
      <c r="Q780" s="156"/>
      <c r="R780" s="156"/>
    </row>
    <row r="781" spans="1:18" ht="18.75">
      <c r="A781" s="156"/>
      <c r="B781" s="156" t="s">
        <v>282</v>
      </c>
      <c r="C781" s="156" t="s">
        <v>283</v>
      </c>
      <c r="D781" s="160">
        <v>40000</v>
      </c>
      <c r="E781" s="156" t="s">
        <v>258</v>
      </c>
      <c r="F781" s="156" t="s">
        <v>32</v>
      </c>
      <c r="G781" s="156"/>
      <c r="H781" s="156"/>
      <c r="I781" s="156"/>
      <c r="J781" s="156"/>
      <c r="K781" s="156"/>
      <c r="L781" s="156"/>
      <c r="M781" s="156"/>
      <c r="N781" s="156"/>
      <c r="O781" s="156"/>
      <c r="P781" s="156"/>
      <c r="Q781" s="156"/>
      <c r="R781" s="156"/>
    </row>
    <row r="782" spans="1:18" ht="18.75">
      <c r="A782" s="152"/>
      <c r="B782" s="152"/>
      <c r="C782" s="152" t="s">
        <v>284</v>
      </c>
      <c r="D782" s="152"/>
      <c r="E782" s="152"/>
      <c r="F782" s="152"/>
      <c r="G782" s="152"/>
      <c r="H782" s="152"/>
      <c r="I782" s="152"/>
      <c r="J782" s="152"/>
      <c r="K782" s="152"/>
      <c r="L782" s="152"/>
      <c r="M782" s="152"/>
      <c r="N782" s="152"/>
      <c r="O782" s="152"/>
      <c r="P782" s="152"/>
      <c r="Q782" s="152"/>
      <c r="R782" s="152"/>
    </row>
    <row r="783" spans="1:18" ht="18.75">
      <c r="A783" s="33">
        <v>8</v>
      </c>
      <c r="B783" s="153" t="s">
        <v>285</v>
      </c>
      <c r="C783" s="153" t="s">
        <v>286</v>
      </c>
      <c r="D783" s="154">
        <v>20000</v>
      </c>
      <c r="E783" s="153" t="s">
        <v>258</v>
      </c>
      <c r="F783" s="153" t="s">
        <v>207</v>
      </c>
      <c r="G783" s="153"/>
      <c r="H783" s="153"/>
      <c r="I783" s="153"/>
      <c r="J783" s="153"/>
      <c r="K783" s="153"/>
      <c r="L783" s="153"/>
      <c r="M783" s="153"/>
      <c r="N783" s="153"/>
      <c r="O783" s="153"/>
      <c r="P783" s="153"/>
      <c r="Q783" s="153"/>
      <c r="R783" s="153"/>
    </row>
    <row r="784" spans="1:18" ht="18.75">
      <c r="A784" s="156"/>
      <c r="B784" s="156"/>
      <c r="C784" s="156" t="s">
        <v>287</v>
      </c>
      <c r="D784" s="160"/>
      <c r="E784" s="156"/>
      <c r="F784" s="156"/>
      <c r="G784" s="156"/>
      <c r="H784" s="156"/>
      <c r="I784" s="156"/>
      <c r="J784" s="156"/>
      <c r="K784" s="156"/>
      <c r="L784" s="156"/>
      <c r="M784" s="156"/>
      <c r="N784" s="156"/>
      <c r="O784" s="156"/>
      <c r="P784" s="156"/>
      <c r="Q784" s="156"/>
      <c r="R784" s="156"/>
    </row>
    <row r="785" spans="1:18" ht="18.75">
      <c r="A785" s="156"/>
      <c r="B785" s="156" t="s">
        <v>285</v>
      </c>
      <c r="C785" s="156" t="s">
        <v>286</v>
      </c>
      <c r="D785" s="160">
        <v>10000</v>
      </c>
      <c r="E785" s="156" t="s">
        <v>258</v>
      </c>
      <c r="F785" s="156" t="s">
        <v>273</v>
      </c>
      <c r="G785" s="156"/>
      <c r="H785" s="156"/>
      <c r="I785" s="156"/>
      <c r="J785" s="156"/>
      <c r="K785" s="156"/>
      <c r="L785" s="156"/>
      <c r="M785" s="156"/>
      <c r="N785" s="156"/>
      <c r="O785" s="156"/>
      <c r="P785" s="156"/>
      <c r="Q785" s="156"/>
      <c r="R785" s="156"/>
    </row>
    <row r="786" spans="1:18" ht="18.75">
      <c r="A786" s="156"/>
      <c r="B786" s="156"/>
      <c r="C786" s="156" t="s">
        <v>287</v>
      </c>
      <c r="D786" s="160"/>
      <c r="E786" s="156"/>
      <c r="F786" s="156"/>
      <c r="G786" s="156"/>
      <c r="H786" s="156"/>
      <c r="I786" s="156"/>
      <c r="J786" s="156"/>
      <c r="K786" s="156"/>
      <c r="L786" s="156"/>
      <c r="M786" s="156"/>
      <c r="N786" s="156"/>
      <c r="O786" s="156"/>
      <c r="P786" s="156"/>
      <c r="Q786" s="156"/>
      <c r="R786" s="156"/>
    </row>
    <row r="787" spans="1:18" ht="18.75">
      <c r="A787" s="156"/>
      <c r="B787" s="156" t="s">
        <v>285</v>
      </c>
      <c r="C787" s="156" t="s">
        <v>286</v>
      </c>
      <c r="D787" s="160">
        <v>100000</v>
      </c>
      <c r="E787" s="156" t="s">
        <v>258</v>
      </c>
      <c r="F787" s="156" t="s">
        <v>32</v>
      </c>
      <c r="G787" s="156"/>
      <c r="H787" s="156"/>
      <c r="I787" s="156"/>
      <c r="J787" s="156"/>
      <c r="K787" s="156"/>
      <c r="L787" s="156"/>
      <c r="M787" s="156"/>
      <c r="N787" s="156"/>
      <c r="O787" s="156"/>
      <c r="P787" s="156"/>
      <c r="Q787" s="156"/>
      <c r="R787" s="156"/>
    </row>
    <row r="788" spans="1:18" ht="18.75">
      <c r="A788" s="152"/>
      <c r="B788" s="152"/>
      <c r="C788" s="152" t="s">
        <v>287</v>
      </c>
      <c r="D788" s="152"/>
      <c r="E788" s="152"/>
      <c r="F788" s="152"/>
      <c r="G788" s="152"/>
      <c r="H788" s="152"/>
      <c r="I788" s="152"/>
      <c r="J788" s="152"/>
      <c r="K788" s="152"/>
      <c r="L788" s="152"/>
      <c r="M788" s="152"/>
      <c r="N788" s="152"/>
      <c r="O788" s="152"/>
      <c r="P788" s="152"/>
      <c r="Q788" s="152"/>
      <c r="R788" s="152"/>
    </row>
    <row r="789" spans="1:18" ht="18.75">
      <c r="A789" s="33">
        <v>9</v>
      </c>
      <c r="B789" s="153" t="s">
        <v>288</v>
      </c>
      <c r="C789" s="153" t="s">
        <v>289</v>
      </c>
      <c r="D789" s="33">
        <v>30000</v>
      </c>
      <c r="E789" s="153" t="s">
        <v>258</v>
      </c>
      <c r="F789" s="153" t="s">
        <v>207</v>
      </c>
      <c r="G789" s="153"/>
      <c r="H789" s="153"/>
      <c r="I789" s="153"/>
      <c r="J789" s="153"/>
      <c r="K789" s="153"/>
      <c r="L789" s="153"/>
      <c r="M789" s="153"/>
      <c r="N789" s="153"/>
      <c r="O789" s="153"/>
      <c r="P789" s="153"/>
      <c r="Q789" s="153"/>
      <c r="R789" s="153"/>
    </row>
    <row r="790" spans="1:18" ht="18.75">
      <c r="A790" s="152"/>
      <c r="B790" s="152"/>
      <c r="C790" s="152"/>
      <c r="D790" s="244"/>
      <c r="E790" s="152"/>
      <c r="F790" s="152"/>
      <c r="G790" s="152"/>
      <c r="H790" s="152"/>
      <c r="I790" s="152"/>
      <c r="J790" s="152"/>
      <c r="K790" s="152"/>
      <c r="L790" s="152"/>
      <c r="M790" s="152"/>
      <c r="N790" s="152"/>
      <c r="O790" s="152"/>
      <c r="P790" s="152"/>
      <c r="Q790" s="152"/>
      <c r="R790" s="152"/>
    </row>
    <row r="791" spans="1:18" ht="18.75">
      <c r="A791" s="104"/>
      <c r="B791" s="104"/>
      <c r="C791" s="104"/>
      <c r="D791" s="37"/>
      <c r="E791" s="104"/>
      <c r="F791" s="104"/>
      <c r="G791" s="104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</row>
    <row r="792" spans="1:18" ht="18.75">
      <c r="A792" s="104"/>
      <c r="B792" s="104"/>
      <c r="C792" s="104"/>
      <c r="D792" s="37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37">
        <v>32</v>
      </c>
    </row>
    <row r="793" spans="1:18" ht="18.75">
      <c r="A793" s="110" t="s">
        <v>13</v>
      </c>
      <c r="B793" s="110"/>
      <c r="C793" s="110"/>
      <c r="D793" s="110"/>
      <c r="E793" s="110"/>
      <c r="F793" s="110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</row>
    <row r="794" spans="1:18" ht="18.75">
      <c r="A794" s="110" t="s">
        <v>51</v>
      </c>
      <c r="B794" s="110"/>
      <c r="C794" s="110"/>
      <c r="D794" s="110"/>
      <c r="E794" s="110"/>
      <c r="F794" s="110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</row>
    <row r="795" spans="1:18" ht="18.75">
      <c r="A795" s="110" t="s">
        <v>43</v>
      </c>
      <c r="B795" s="110"/>
      <c r="C795" s="110"/>
      <c r="D795" s="110"/>
      <c r="E795" s="110"/>
      <c r="F795" s="110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</row>
    <row r="796" spans="1:18" ht="18.75">
      <c r="A796" s="49" t="s">
        <v>245</v>
      </c>
      <c r="B796" s="49"/>
      <c r="C796" s="50"/>
      <c r="D796" s="50"/>
      <c r="E796" s="51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2"/>
    </row>
    <row r="797" spans="1:18" ht="18.75">
      <c r="A797" s="49"/>
      <c r="B797" s="49" t="s">
        <v>225</v>
      </c>
      <c r="C797" s="50" t="s">
        <v>246</v>
      </c>
      <c r="D797" s="50"/>
      <c r="E797" s="51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2"/>
    </row>
    <row r="798" spans="1:18" ht="18.75">
      <c r="A798" s="49"/>
      <c r="B798" s="49"/>
      <c r="C798" s="50" t="s">
        <v>247</v>
      </c>
      <c r="D798" s="50"/>
      <c r="E798" s="51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2"/>
    </row>
    <row r="799" spans="1:18" ht="18.75">
      <c r="A799" s="49"/>
      <c r="B799" s="49"/>
      <c r="C799" s="50" t="s">
        <v>248</v>
      </c>
      <c r="D799" s="50"/>
      <c r="E799" s="51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2"/>
    </row>
    <row r="800" spans="1:18" ht="18.75">
      <c r="A800" s="49"/>
      <c r="B800" s="49"/>
      <c r="C800" s="50" t="s">
        <v>249</v>
      </c>
      <c r="D800" s="50"/>
      <c r="E800" s="51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2"/>
    </row>
    <row r="801" spans="1:18" ht="18.75">
      <c r="A801" s="53"/>
      <c r="B801" s="54" t="s">
        <v>294</v>
      </c>
      <c r="C801" s="54"/>
      <c r="D801" s="55"/>
      <c r="E801" s="56"/>
      <c r="F801" s="53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</row>
    <row r="802" spans="1:18" ht="18.75">
      <c r="A802" s="57" t="s">
        <v>11</v>
      </c>
      <c r="B802" s="57" t="s">
        <v>14</v>
      </c>
      <c r="C802" s="57" t="s">
        <v>15</v>
      </c>
      <c r="D802" s="57" t="s">
        <v>6</v>
      </c>
      <c r="E802" s="57" t="s">
        <v>17</v>
      </c>
      <c r="F802" s="57" t="s">
        <v>36</v>
      </c>
      <c r="G802" s="107" t="s">
        <v>38</v>
      </c>
      <c r="H802" s="108"/>
      <c r="I802" s="109"/>
      <c r="J802" s="58" t="s">
        <v>83</v>
      </c>
      <c r="K802" s="59"/>
      <c r="L802" s="59"/>
      <c r="M802" s="59"/>
      <c r="N802" s="59"/>
      <c r="O802" s="59"/>
      <c r="P802" s="59"/>
      <c r="Q802" s="59"/>
      <c r="R802" s="60"/>
    </row>
    <row r="803" spans="1:18" ht="21">
      <c r="A803" s="61" t="s">
        <v>12</v>
      </c>
      <c r="B803" s="61"/>
      <c r="C803" s="61" t="s">
        <v>16</v>
      </c>
      <c r="D803" s="61" t="s">
        <v>35</v>
      </c>
      <c r="E803" s="61" t="s">
        <v>2</v>
      </c>
      <c r="F803" s="61" t="s">
        <v>37</v>
      </c>
      <c r="G803" s="62" t="s">
        <v>18</v>
      </c>
      <c r="H803" s="63" t="s">
        <v>19</v>
      </c>
      <c r="I803" s="64" t="s">
        <v>20</v>
      </c>
      <c r="J803" s="65" t="s">
        <v>21</v>
      </c>
      <c r="K803" s="63" t="s">
        <v>22</v>
      </c>
      <c r="L803" s="65" t="s">
        <v>23</v>
      </c>
      <c r="M803" s="63" t="s">
        <v>24</v>
      </c>
      <c r="N803" s="65" t="s">
        <v>25</v>
      </c>
      <c r="O803" s="63" t="s">
        <v>26</v>
      </c>
      <c r="P803" s="65" t="s">
        <v>27</v>
      </c>
      <c r="Q803" s="63" t="s">
        <v>28</v>
      </c>
      <c r="R803" s="63" t="s">
        <v>29</v>
      </c>
    </row>
    <row r="804" spans="1:18" ht="18.75">
      <c r="A804" s="249">
        <v>10</v>
      </c>
      <c r="B804" s="250" t="s">
        <v>288</v>
      </c>
      <c r="C804" s="184" t="s">
        <v>289</v>
      </c>
      <c r="D804" s="185">
        <v>30000</v>
      </c>
      <c r="E804" s="184" t="s">
        <v>258</v>
      </c>
      <c r="F804" s="184" t="s">
        <v>34</v>
      </c>
      <c r="G804" s="184"/>
      <c r="H804" s="184"/>
      <c r="I804" s="184"/>
      <c r="J804" s="184"/>
      <c r="K804" s="184"/>
      <c r="L804" s="184"/>
      <c r="M804" s="184"/>
      <c r="N804" s="184"/>
      <c r="O804" s="184"/>
      <c r="P804" s="184"/>
      <c r="Q804" s="184"/>
      <c r="R804" s="184"/>
    </row>
    <row r="805" spans="1:18" ht="18.75">
      <c r="A805" s="33">
        <v>11</v>
      </c>
      <c r="B805" s="153" t="s">
        <v>290</v>
      </c>
      <c r="C805" s="153" t="s">
        <v>291</v>
      </c>
      <c r="D805" s="154">
        <v>50000</v>
      </c>
      <c r="E805" s="153" t="s">
        <v>292</v>
      </c>
      <c r="F805" s="153" t="s">
        <v>207</v>
      </c>
      <c r="G805" s="153"/>
      <c r="H805" s="153"/>
      <c r="I805" s="153"/>
      <c r="J805" s="153"/>
      <c r="K805" s="153"/>
      <c r="L805" s="153"/>
      <c r="M805" s="153"/>
      <c r="N805" s="153"/>
      <c r="O805" s="153"/>
      <c r="P805" s="153"/>
      <c r="Q805" s="153"/>
      <c r="R805" s="153"/>
    </row>
    <row r="806" spans="1:18" ht="18.75">
      <c r="A806" s="152"/>
      <c r="B806" s="152" t="s">
        <v>290</v>
      </c>
      <c r="C806" s="152" t="s">
        <v>291</v>
      </c>
      <c r="D806" s="188">
        <v>50000</v>
      </c>
      <c r="E806" s="152" t="s">
        <v>292</v>
      </c>
      <c r="F806" s="152" t="s">
        <v>32</v>
      </c>
      <c r="G806" s="152"/>
      <c r="H806" s="152"/>
      <c r="I806" s="152"/>
      <c r="J806" s="152"/>
      <c r="K806" s="152"/>
      <c r="L806" s="152"/>
      <c r="M806" s="152"/>
      <c r="N806" s="152"/>
      <c r="O806" s="152"/>
      <c r="P806" s="152"/>
      <c r="Q806" s="152"/>
      <c r="R806" s="152"/>
    </row>
    <row r="807" spans="1:18" ht="18.75">
      <c r="A807" s="251">
        <v>12</v>
      </c>
      <c r="B807" s="184" t="s">
        <v>295</v>
      </c>
      <c r="C807" s="184" t="s">
        <v>296</v>
      </c>
      <c r="D807" s="185">
        <v>15000</v>
      </c>
      <c r="E807" s="184" t="s">
        <v>292</v>
      </c>
      <c r="F807" s="184" t="s">
        <v>32</v>
      </c>
      <c r="G807" s="184"/>
      <c r="H807" s="184"/>
      <c r="I807" s="184"/>
      <c r="J807" s="184"/>
      <c r="K807" s="184"/>
      <c r="L807" s="184"/>
      <c r="M807" s="184"/>
      <c r="N807" s="184"/>
      <c r="O807" s="184"/>
      <c r="P807" s="184"/>
      <c r="Q807" s="184"/>
      <c r="R807" s="184"/>
    </row>
    <row r="808" spans="1:18" ht="18.75">
      <c r="A808" s="33">
        <v>13</v>
      </c>
      <c r="B808" s="153" t="s">
        <v>293</v>
      </c>
      <c r="C808" s="153" t="s">
        <v>297</v>
      </c>
      <c r="D808" s="154">
        <v>250000</v>
      </c>
      <c r="E808" s="153" t="s">
        <v>292</v>
      </c>
      <c r="F808" s="153" t="s">
        <v>207</v>
      </c>
      <c r="G808" s="153"/>
      <c r="H808" s="153"/>
      <c r="I808" s="153"/>
      <c r="J808" s="153"/>
      <c r="K808" s="153"/>
      <c r="L808" s="153"/>
      <c r="M808" s="153"/>
      <c r="N808" s="153"/>
      <c r="O808" s="153"/>
      <c r="P808" s="153"/>
      <c r="Q808" s="153"/>
      <c r="R808" s="153"/>
    </row>
    <row r="809" spans="1:18" ht="18.75">
      <c r="A809" s="152"/>
      <c r="B809" s="152" t="s">
        <v>293</v>
      </c>
      <c r="C809" s="152" t="s">
        <v>297</v>
      </c>
      <c r="D809" s="188">
        <v>100000</v>
      </c>
      <c r="E809" s="152" t="s">
        <v>292</v>
      </c>
      <c r="F809" s="152" t="s">
        <v>207</v>
      </c>
      <c r="G809" s="152"/>
      <c r="H809" s="152"/>
      <c r="I809" s="152"/>
      <c r="J809" s="152"/>
      <c r="K809" s="152"/>
      <c r="L809" s="152"/>
      <c r="M809" s="152"/>
      <c r="N809" s="152"/>
      <c r="O809" s="152"/>
      <c r="P809" s="152"/>
      <c r="Q809" s="152"/>
      <c r="R809" s="152"/>
    </row>
    <row r="810" spans="1:18" ht="18.75">
      <c r="A810" s="33">
        <v>14</v>
      </c>
      <c r="B810" s="153" t="s">
        <v>298</v>
      </c>
      <c r="C810" s="153" t="s">
        <v>299</v>
      </c>
      <c r="D810" s="154">
        <v>30000</v>
      </c>
      <c r="E810" s="153" t="s">
        <v>292</v>
      </c>
      <c r="F810" s="153" t="s">
        <v>207</v>
      </c>
      <c r="G810" s="153"/>
      <c r="H810" s="153"/>
      <c r="I810" s="153"/>
      <c r="J810" s="153"/>
      <c r="K810" s="153"/>
      <c r="L810" s="153"/>
      <c r="M810" s="153"/>
      <c r="N810" s="153"/>
      <c r="O810" s="153"/>
      <c r="P810" s="153"/>
      <c r="Q810" s="153"/>
      <c r="R810" s="153"/>
    </row>
    <row r="811" spans="1:18" ht="18.75">
      <c r="A811" s="156"/>
      <c r="B811" s="156" t="s">
        <v>298</v>
      </c>
      <c r="C811" s="156" t="s">
        <v>299</v>
      </c>
      <c r="D811" s="160">
        <v>100000</v>
      </c>
      <c r="E811" s="156" t="s">
        <v>292</v>
      </c>
      <c r="F811" s="156" t="s">
        <v>40</v>
      </c>
      <c r="G811" s="156"/>
      <c r="H811" s="156"/>
      <c r="I811" s="156"/>
      <c r="J811" s="156"/>
      <c r="K811" s="156"/>
      <c r="L811" s="156"/>
      <c r="M811" s="156"/>
      <c r="N811" s="156"/>
      <c r="O811" s="156"/>
      <c r="P811" s="156"/>
      <c r="Q811" s="156"/>
      <c r="R811" s="156"/>
    </row>
    <row r="812" spans="1:18" ht="18.75">
      <c r="A812" s="156"/>
      <c r="B812" s="156" t="s">
        <v>298</v>
      </c>
      <c r="C812" s="156" t="s">
        <v>299</v>
      </c>
      <c r="D812" s="160">
        <v>15000</v>
      </c>
      <c r="E812" s="156" t="s">
        <v>292</v>
      </c>
      <c r="F812" s="156" t="s">
        <v>273</v>
      </c>
      <c r="G812" s="156"/>
      <c r="H812" s="156"/>
      <c r="I812" s="156"/>
      <c r="J812" s="156"/>
      <c r="K812" s="156"/>
      <c r="L812" s="156"/>
      <c r="M812" s="156"/>
      <c r="N812" s="156"/>
      <c r="O812" s="156"/>
      <c r="P812" s="156"/>
      <c r="Q812" s="156"/>
      <c r="R812" s="156"/>
    </row>
    <row r="813" spans="1:18" ht="18.75">
      <c r="A813" s="152"/>
      <c r="B813" s="152" t="s">
        <v>298</v>
      </c>
      <c r="C813" s="152" t="s">
        <v>299</v>
      </c>
      <c r="D813" s="188">
        <v>30000</v>
      </c>
      <c r="E813" s="152" t="s">
        <v>292</v>
      </c>
      <c r="F813" s="152" t="s">
        <v>32</v>
      </c>
      <c r="G813" s="152"/>
      <c r="H813" s="152"/>
      <c r="I813" s="152"/>
      <c r="J813" s="152"/>
      <c r="K813" s="152"/>
      <c r="L813" s="152"/>
      <c r="M813" s="152"/>
      <c r="N813" s="152"/>
      <c r="O813" s="152"/>
      <c r="P813" s="152"/>
      <c r="Q813" s="152"/>
      <c r="R813" s="152"/>
    </row>
    <row r="814" spans="1:18" ht="18.75">
      <c r="A814" s="33">
        <v>15</v>
      </c>
      <c r="B814" s="153" t="s">
        <v>300</v>
      </c>
      <c r="C814" s="153" t="s">
        <v>301</v>
      </c>
      <c r="D814" s="154">
        <v>130000</v>
      </c>
      <c r="E814" s="153" t="s">
        <v>292</v>
      </c>
      <c r="F814" s="153" t="s">
        <v>207</v>
      </c>
      <c r="G814" s="153"/>
      <c r="H814" s="153"/>
      <c r="I814" s="153"/>
      <c r="J814" s="153"/>
      <c r="K814" s="153"/>
      <c r="L814" s="153"/>
      <c r="M814" s="153"/>
      <c r="N814" s="153"/>
      <c r="O814" s="153"/>
      <c r="P814" s="153"/>
      <c r="Q814" s="153"/>
      <c r="R814" s="153"/>
    </row>
    <row r="815" spans="1:18" ht="18.75">
      <c r="A815" s="156"/>
      <c r="B815" s="156" t="s">
        <v>300</v>
      </c>
      <c r="C815" s="156" t="s">
        <v>301</v>
      </c>
      <c r="D815" s="160">
        <v>50000</v>
      </c>
      <c r="E815" s="156" t="s">
        <v>292</v>
      </c>
      <c r="F815" s="156" t="s">
        <v>40</v>
      </c>
      <c r="G815" s="156"/>
      <c r="H815" s="156"/>
      <c r="I815" s="156"/>
      <c r="J815" s="156"/>
      <c r="K815" s="156"/>
      <c r="L815" s="156"/>
      <c r="M815" s="156"/>
      <c r="N815" s="156"/>
      <c r="O815" s="156"/>
      <c r="P815" s="156"/>
      <c r="Q815" s="156"/>
      <c r="R815" s="156"/>
    </row>
    <row r="816" spans="1:18" ht="18.75">
      <c r="A816" s="156"/>
      <c r="B816" s="156" t="s">
        <v>300</v>
      </c>
      <c r="C816" s="156" t="s">
        <v>301</v>
      </c>
      <c r="D816" s="160">
        <v>50000</v>
      </c>
      <c r="E816" s="156" t="s">
        <v>292</v>
      </c>
      <c r="F816" s="156" t="s">
        <v>273</v>
      </c>
      <c r="G816" s="156"/>
      <c r="H816" s="156"/>
      <c r="I816" s="156"/>
      <c r="J816" s="156"/>
      <c r="K816" s="156"/>
      <c r="L816" s="156"/>
      <c r="M816" s="156"/>
      <c r="N816" s="156"/>
      <c r="O816" s="156"/>
      <c r="P816" s="156"/>
      <c r="Q816" s="156"/>
      <c r="R816" s="156"/>
    </row>
    <row r="817" spans="1:18" ht="18.75">
      <c r="A817" s="152"/>
      <c r="B817" s="152" t="s">
        <v>300</v>
      </c>
      <c r="C817" s="152" t="s">
        <v>301</v>
      </c>
      <c r="D817" s="188">
        <v>30000</v>
      </c>
      <c r="E817" s="152" t="s">
        <v>292</v>
      </c>
      <c r="F817" s="152" t="s">
        <v>32</v>
      </c>
      <c r="G817" s="152"/>
      <c r="H817" s="152"/>
      <c r="I817" s="152"/>
      <c r="J817" s="152"/>
      <c r="K817" s="152"/>
      <c r="L817" s="152"/>
      <c r="M817" s="152"/>
      <c r="N817" s="152"/>
      <c r="O817" s="152"/>
      <c r="P817" s="152"/>
      <c r="Q817" s="152"/>
      <c r="R817" s="152"/>
    </row>
    <row r="818" spans="1:18" ht="18.75">
      <c r="A818" s="33">
        <v>16</v>
      </c>
      <c r="B818" s="153" t="s">
        <v>302</v>
      </c>
      <c r="C818" s="153" t="s">
        <v>303</v>
      </c>
      <c r="D818" s="154">
        <v>300000</v>
      </c>
      <c r="E818" s="153" t="s">
        <v>292</v>
      </c>
      <c r="F818" s="153" t="s">
        <v>207</v>
      </c>
      <c r="G818" s="153"/>
      <c r="H818" s="153"/>
      <c r="I818" s="153"/>
      <c r="J818" s="153"/>
      <c r="K818" s="153"/>
      <c r="L818" s="153"/>
      <c r="M818" s="153"/>
      <c r="N818" s="153"/>
      <c r="O818" s="153"/>
      <c r="P818" s="153"/>
      <c r="Q818" s="153"/>
      <c r="R818" s="153"/>
    </row>
    <row r="819" spans="1:18" ht="18.75">
      <c r="A819" s="152"/>
      <c r="B819" s="152" t="s">
        <v>302</v>
      </c>
      <c r="C819" s="152" t="s">
        <v>304</v>
      </c>
      <c r="D819" s="188">
        <v>50000</v>
      </c>
      <c r="E819" s="152" t="s">
        <v>292</v>
      </c>
      <c r="F819" s="152" t="s">
        <v>273</v>
      </c>
      <c r="G819" s="152"/>
      <c r="H819" s="152"/>
      <c r="I819" s="152"/>
      <c r="J819" s="152"/>
      <c r="K819" s="152"/>
      <c r="L819" s="152"/>
      <c r="M819" s="152"/>
      <c r="N819" s="152"/>
      <c r="O819" s="152"/>
      <c r="P819" s="152"/>
      <c r="Q819" s="152"/>
      <c r="R819" s="152"/>
    </row>
    <row r="820" spans="1:18" ht="18.75">
      <c r="A820" s="33">
        <v>17</v>
      </c>
      <c r="B820" s="153" t="s">
        <v>305</v>
      </c>
      <c r="C820" s="153" t="s">
        <v>306</v>
      </c>
      <c r="D820" s="154">
        <v>36000</v>
      </c>
      <c r="E820" s="153" t="s">
        <v>258</v>
      </c>
      <c r="F820" s="153" t="s">
        <v>207</v>
      </c>
      <c r="G820" s="153"/>
      <c r="H820" s="153"/>
      <c r="I820" s="153"/>
      <c r="J820" s="153"/>
      <c r="K820" s="153"/>
      <c r="L820" s="153"/>
      <c r="M820" s="153"/>
      <c r="N820" s="153"/>
      <c r="O820" s="153"/>
      <c r="P820" s="153"/>
      <c r="Q820" s="153"/>
      <c r="R820" s="153"/>
    </row>
    <row r="821" spans="1:18" ht="18.75">
      <c r="A821" s="152"/>
      <c r="B821" s="152"/>
      <c r="C821" s="152"/>
      <c r="D821" s="152"/>
      <c r="E821" s="152"/>
      <c r="F821" s="152"/>
      <c r="G821" s="152"/>
      <c r="H821" s="152"/>
      <c r="I821" s="152"/>
      <c r="J821" s="152"/>
      <c r="K821" s="152"/>
      <c r="L821" s="152"/>
      <c r="M821" s="152"/>
      <c r="N821" s="152"/>
      <c r="O821" s="152"/>
      <c r="P821" s="152"/>
      <c r="Q821" s="152"/>
      <c r="R821" s="244">
        <v>33</v>
      </c>
    </row>
    <row r="822" spans="1:18" ht="18.75">
      <c r="A822" s="252" t="s">
        <v>13</v>
      </c>
      <c r="B822" s="252"/>
      <c r="C822" s="252"/>
      <c r="D822" s="252"/>
      <c r="E822" s="252"/>
      <c r="F822" s="252"/>
      <c r="G822" s="252"/>
      <c r="H822" s="252"/>
      <c r="I822" s="252"/>
      <c r="J822" s="252"/>
      <c r="K822" s="252"/>
      <c r="L822" s="252"/>
      <c r="M822" s="252"/>
      <c r="N822" s="252"/>
      <c r="O822" s="252"/>
      <c r="P822" s="252"/>
      <c r="Q822" s="252"/>
      <c r="R822" s="252"/>
    </row>
    <row r="823" spans="1:18" ht="18.75">
      <c r="A823" s="110" t="s">
        <v>51</v>
      </c>
      <c r="B823" s="110"/>
      <c r="C823" s="110"/>
      <c r="D823" s="110"/>
      <c r="E823" s="110"/>
      <c r="F823" s="110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</row>
    <row r="824" spans="1:18" ht="18.75">
      <c r="A824" s="110" t="s">
        <v>43</v>
      </c>
      <c r="B824" s="110"/>
      <c r="C824" s="110"/>
      <c r="D824" s="110"/>
      <c r="E824" s="110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</row>
    <row r="825" spans="1:18" ht="18.75">
      <c r="A825" s="49" t="s">
        <v>245</v>
      </c>
      <c r="B825" s="49"/>
      <c r="C825" s="50"/>
      <c r="D825" s="50"/>
      <c r="E825" s="51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2"/>
    </row>
    <row r="826" spans="1:18" ht="18.75">
      <c r="A826" s="49"/>
      <c r="B826" s="49" t="s">
        <v>225</v>
      </c>
      <c r="C826" s="50" t="s">
        <v>246</v>
      </c>
      <c r="D826" s="50"/>
      <c r="E826" s="51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2"/>
    </row>
    <row r="827" spans="1:18" ht="18.75">
      <c r="A827" s="49"/>
      <c r="B827" s="49"/>
      <c r="C827" s="50" t="s">
        <v>247</v>
      </c>
      <c r="D827" s="50"/>
      <c r="E827" s="51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2"/>
    </row>
    <row r="828" spans="1:18" ht="18.75">
      <c r="A828" s="49"/>
      <c r="B828" s="49"/>
      <c r="C828" s="50" t="s">
        <v>248</v>
      </c>
      <c r="D828" s="50"/>
      <c r="E828" s="51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2"/>
    </row>
    <row r="829" spans="1:18" ht="18.75">
      <c r="A829" s="49"/>
      <c r="B829" s="49"/>
      <c r="C829" s="50" t="s">
        <v>249</v>
      </c>
      <c r="D829" s="50"/>
      <c r="E829" s="51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2"/>
    </row>
    <row r="830" spans="1:18" ht="18.75">
      <c r="A830" s="53"/>
      <c r="B830" s="54" t="s">
        <v>294</v>
      </c>
      <c r="C830" s="54"/>
      <c r="D830" s="55"/>
      <c r="E830" s="56"/>
      <c r="F830" s="53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</row>
    <row r="831" spans="1:18" ht="18.75">
      <c r="A831" s="57" t="s">
        <v>11</v>
      </c>
      <c r="B831" s="57" t="s">
        <v>14</v>
      </c>
      <c r="C831" s="57" t="s">
        <v>15</v>
      </c>
      <c r="D831" s="57" t="s">
        <v>6</v>
      </c>
      <c r="E831" s="57" t="s">
        <v>17</v>
      </c>
      <c r="F831" s="57" t="s">
        <v>36</v>
      </c>
      <c r="G831" s="107" t="s">
        <v>38</v>
      </c>
      <c r="H831" s="108"/>
      <c r="I831" s="109"/>
      <c r="J831" s="58" t="s">
        <v>83</v>
      </c>
      <c r="K831" s="59"/>
      <c r="L831" s="59"/>
      <c r="M831" s="59"/>
      <c r="N831" s="59"/>
      <c r="O831" s="59"/>
      <c r="P831" s="59"/>
      <c r="Q831" s="59"/>
      <c r="R831" s="60"/>
    </row>
    <row r="832" spans="1:18" ht="21">
      <c r="A832" s="61" t="s">
        <v>12</v>
      </c>
      <c r="B832" s="61"/>
      <c r="C832" s="61" t="s">
        <v>16</v>
      </c>
      <c r="D832" s="61" t="s">
        <v>35</v>
      </c>
      <c r="E832" s="61" t="s">
        <v>2</v>
      </c>
      <c r="F832" s="61" t="s">
        <v>37</v>
      </c>
      <c r="G832" s="62" t="s">
        <v>18</v>
      </c>
      <c r="H832" s="63" t="s">
        <v>19</v>
      </c>
      <c r="I832" s="64" t="s">
        <v>20</v>
      </c>
      <c r="J832" s="65" t="s">
        <v>21</v>
      </c>
      <c r="K832" s="63" t="s">
        <v>22</v>
      </c>
      <c r="L832" s="65" t="s">
        <v>23</v>
      </c>
      <c r="M832" s="63" t="s">
        <v>24</v>
      </c>
      <c r="N832" s="65" t="s">
        <v>25</v>
      </c>
      <c r="O832" s="63" t="s">
        <v>26</v>
      </c>
      <c r="P832" s="65" t="s">
        <v>27</v>
      </c>
      <c r="Q832" s="63" t="s">
        <v>28</v>
      </c>
      <c r="R832" s="63" t="s">
        <v>29</v>
      </c>
    </row>
    <row r="833" spans="1:18" ht="18.75">
      <c r="A833" s="251">
        <v>18</v>
      </c>
      <c r="B833" s="250" t="s">
        <v>307</v>
      </c>
      <c r="C833" s="184" t="s">
        <v>308</v>
      </c>
      <c r="D833" s="185">
        <v>32000</v>
      </c>
      <c r="E833" s="184" t="s">
        <v>258</v>
      </c>
      <c r="F833" s="184" t="s">
        <v>207</v>
      </c>
      <c r="G833" s="184"/>
      <c r="H833" s="184"/>
      <c r="I833" s="184"/>
      <c r="J833" s="184"/>
      <c r="K833" s="184"/>
      <c r="L833" s="184"/>
      <c r="M833" s="184"/>
      <c r="N833" s="184"/>
      <c r="O833" s="184"/>
      <c r="P833" s="184"/>
      <c r="Q833" s="184"/>
      <c r="R833" s="184"/>
    </row>
    <row r="834" spans="1:18" ht="18.75">
      <c r="A834" s="251">
        <v>19</v>
      </c>
      <c r="B834" s="169" t="s">
        <v>309</v>
      </c>
      <c r="C834" s="153" t="s">
        <v>310</v>
      </c>
      <c r="D834" s="154">
        <v>90000</v>
      </c>
      <c r="E834" s="153" t="s">
        <v>292</v>
      </c>
      <c r="F834" s="153"/>
      <c r="G834" s="153"/>
      <c r="H834" s="153"/>
      <c r="I834" s="153"/>
      <c r="J834" s="153"/>
      <c r="K834" s="153"/>
      <c r="L834" s="153"/>
      <c r="M834" s="153"/>
      <c r="N834" s="153"/>
      <c r="O834" s="153"/>
      <c r="P834" s="153"/>
      <c r="Q834" s="153"/>
      <c r="R834" s="153"/>
    </row>
    <row r="835" spans="1:18" ht="18.75">
      <c r="A835" s="33">
        <v>20</v>
      </c>
      <c r="B835" s="153" t="s">
        <v>311</v>
      </c>
      <c r="C835" s="153" t="s">
        <v>312</v>
      </c>
      <c r="D835" s="154">
        <v>18500</v>
      </c>
      <c r="E835" s="153" t="s">
        <v>292</v>
      </c>
      <c r="F835" s="153" t="s">
        <v>207</v>
      </c>
      <c r="G835" s="153"/>
      <c r="H835" s="153"/>
      <c r="I835" s="153"/>
      <c r="J835" s="153"/>
      <c r="K835" s="153"/>
      <c r="L835" s="153"/>
      <c r="M835" s="153"/>
      <c r="N835" s="153"/>
      <c r="O835" s="153"/>
      <c r="P835" s="153"/>
      <c r="Q835" s="153"/>
      <c r="R835" s="153"/>
    </row>
    <row r="836" spans="1:18" ht="18.75">
      <c r="A836" s="156"/>
      <c r="B836" s="156"/>
      <c r="C836" s="156" t="s">
        <v>313</v>
      </c>
      <c r="D836" s="160"/>
      <c r="E836" s="156"/>
      <c r="F836" s="156"/>
      <c r="G836" s="156"/>
      <c r="H836" s="156"/>
      <c r="I836" s="156"/>
      <c r="J836" s="156"/>
      <c r="K836" s="156"/>
      <c r="L836" s="156"/>
      <c r="M836" s="156"/>
      <c r="N836" s="156"/>
      <c r="O836" s="156"/>
      <c r="P836" s="156"/>
      <c r="Q836" s="156"/>
      <c r="R836" s="156"/>
    </row>
    <row r="837" spans="1:18" ht="18.75">
      <c r="A837" s="33">
        <v>21</v>
      </c>
      <c r="B837" s="153" t="s">
        <v>314</v>
      </c>
      <c r="C837" s="153" t="s">
        <v>316</v>
      </c>
      <c r="D837" s="154">
        <v>10000</v>
      </c>
      <c r="E837" s="153" t="s">
        <v>292</v>
      </c>
      <c r="F837" s="153"/>
      <c r="G837" s="153"/>
      <c r="H837" s="153"/>
      <c r="I837" s="153"/>
      <c r="J837" s="153"/>
      <c r="K837" s="153"/>
      <c r="L837" s="153"/>
      <c r="M837" s="153"/>
      <c r="N837" s="153"/>
      <c r="O837" s="153"/>
      <c r="P837" s="153"/>
      <c r="Q837" s="153"/>
      <c r="R837" s="153"/>
    </row>
    <row r="838" spans="1:18" ht="18.75">
      <c r="A838" s="156"/>
      <c r="B838" s="156" t="s">
        <v>315</v>
      </c>
      <c r="C838" s="156" t="s">
        <v>317</v>
      </c>
      <c r="D838" s="160"/>
      <c r="E838" s="156"/>
      <c r="F838" s="156"/>
      <c r="G838" s="156"/>
      <c r="H838" s="156"/>
      <c r="I838" s="156"/>
      <c r="J838" s="156"/>
      <c r="K838" s="156"/>
      <c r="L838" s="156"/>
      <c r="M838" s="156"/>
      <c r="N838" s="156"/>
      <c r="O838" s="156"/>
      <c r="P838" s="156"/>
      <c r="Q838" s="156"/>
      <c r="R838" s="156"/>
    </row>
    <row r="839" spans="1:18" ht="18.75">
      <c r="A839" s="33">
        <v>22</v>
      </c>
      <c r="B839" s="153" t="s">
        <v>318</v>
      </c>
      <c r="C839" s="153" t="s">
        <v>319</v>
      </c>
      <c r="D839" s="154">
        <v>50000</v>
      </c>
      <c r="E839" s="153" t="s">
        <v>292</v>
      </c>
      <c r="F839" s="153" t="s">
        <v>207</v>
      </c>
      <c r="G839" s="153"/>
      <c r="H839" s="153"/>
      <c r="I839" s="153"/>
      <c r="J839" s="153"/>
      <c r="K839" s="153"/>
      <c r="L839" s="153"/>
      <c r="M839" s="153"/>
      <c r="N839" s="153"/>
      <c r="O839" s="153"/>
      <c r="P839" s="153"/>
      <c r="Q839" s="153"/>
      <c r="R839" s="153"/>
    </row>
    <row r="840" spans="1:18" ht="18.75">
      <c r="A840" s="156"/>
      <c r="B840" s="156"/>
      <c r="C840" s="156" t="s">
        <v>320</v>
      </c>
      <c r="D840" s="160"/>
      <c r="E840" s="156"/>
      <c r="F840" s="156"/>
      <c r="G840" s="156"/>
      <c r="H840" s="156"/>
      <c r="I840" s="156"/>
      <c r="J840" s="156"/>
      <c r="K840" s="156"/>
      <c r="L840" s="156"/>
      <c r="M840" s="156"/>
      <c r="N840" s="156"/>
      <c r="O840" s="156"/>
      <c r="P840" s="156"/>
      <c r="Q840" s="156"/>
      <c r="R840" s="156"/>
    </row>
    <row r="841" spans="1:18" ht="18.75">
      <c r="A841" s="156"/>
      <c r="B841" s="156"/>
      <c r="C841" s="156" t="s">
        <v>321</v>
      </c>
      <c r="D841" s="160"/>
      <c r="E841" s="156"/>
      <c r="F841" s="156"/>
      <c r="G841" s="156"/>
      <c r="H841" s="156"/>
      <c r="I841" s="156"/>
      <c r="J841" s="156"/>
      <c r="K841" s="156"/>
      <c r="L841" s="156"/>
      <c r="M841" s="156"/>
      <c r="N841" s="156"/>
      <c r="O841" s="156"/>
      <c r="P841" s="156"/>
      <c r="Q841" s="156"/>
      <c r="R841" s="156"/>
    </row>
    <row r="842" spans="1:18" ht="18.75">
      <c r="A842" s="152"/>
      <c r="B842" s="152"/>
      <c r="C842" s="152" t="s">
        <v>322</v>
      </c>
      <c r="D842" s="188"/>
      <c r="E842" s="152"/>
      <c r="F842" s="152"/>
      <c r="G842" s="152"/>
      <c r="H842" s="152"/>
      <c r="I842" s="152"/>
      <c r="J842" s="152"/>
      <c r="K842" s="152"/>
      <c r="L842" s="152"/>
      <c r="M842" s="152"/>
      <c r="N842" s="152"/>
      <c r="O842" s="152"/>
      <c r="P842" s="152"/>
      <c r="Q842" s="152"/>
      <c r="R842" s="152"/>
    </row>
    <row r="843" spans="1:18" ht="18.75">
      <c r="A843" s="33">
        <v>23</v>
      </c>
      <c r="B843" s="153" t="s">
        <v>323</v>
      </c>
      <c r="C843" s="153" t="s">
        <v>324</v>
      </c>
      <c r="D843" s="154">
        <v>7500</v>
      </c>
      <c r="E843" s="153" t="s">
        <v>292</v>
      </c>
      <c r="F843" s="153" t="s">
        <v>207</v>
      </c>
      <c r="G843" s="153"/>
      <c r="H843" s="153"/>
      <c r="I843" s="153"/>
      <c r="J843" s="153"/>
      <c r="K843" s="153"/>
      <c r="L843" s="153"/>
      <c r="M843" s="153"/>
      <c r="N843" s="153"/>
      <c r="O843" s="153"/>
      <c r="P843" s="153"/>
      <c r="Q843" s="153"/>
      <c r="R843" s="153"/>
    </row>
    <row r="844" spans="1:18" ht="18.75">
      <c r="A844" s="152"/>
      <c r="B844" s="152"/>
      <c r="C844" s="152" t="s">
        <v>325</v>
      </c>
      <c r="D844" s="188"/>
      <c r="E844" s="152"/>
      <c r="F844" s="152"/>
      <c r="G844" s="152"/>
      <c r="H844" s="152"/>
      <c r="I844" s="152"/>
      <c r="J844" s="152"/>
      <c r="K844" s="152"/>
      <c r="L844" s="152"/>
      <c r="M844" s="152"/>
      <c r="N844" s="152"/>
      <c r="O844" s="152"/>
      <c r="P844" s="152"/>
      <c r="Q844" s="152"/>
      <c r="R844" s="152"/>
    </row>
    <row r="845" spans="1:18" ht="18.75">
      <c r="A845" s="33">
        <v>24</v>
      </c>
      <c r="B845" s="153" t="s">
        <v>326</v>
      </c>
      <c r="C845" s="153" t="s">
        <v>328</v>
      </c>
      <c r="D845" s="154">
        <v>16000</v>
      </c>
      <c r="E845" s="153" t="s">
        <v>258</v>
      </c>
      <c r="F845" s="153" t="s">
        <v>207</v>
      </c>
      <c r="G845" s="153"/>
      <c r="H845" s="153"/>
      <c r="I845" s="153"/>
      <c r="J845" s="153"/>
      <c r="K845" s="153"/>
      <c r="L845" s="153"/>
      <c r="M845" s="153"/>
      <c r="N845" s="153"/>
      <c r="O845" s="153"/>
      <c r="P845" s="153"/>
      <c r="Q845" s="153"/>
      <c r="R845" s="153"/>
    </row>
    <row r="846" spans="1:18" ht="18.75">
      <c r="A846" s="152"/>
      <c r="B846" s="152" t="s">
        <v>327</v>
      </c>
      <c r="C846" s="152"/>
      <c r="D846" s="152"/>
      <c r="E846" s="152"/>
      <c r="F846" s="152"/>
      <c r="G846" s="152"/>
      <c r="H846" s="152"/>
      <c r="I846" s="152"/>
      <c r="J846" s="152"/>
      <c r="K846" s="152"/>
      <c r="L846" s="152"/>
      <c r="M846" s="152"/>
      <c r="N846" s="152"/>
      <c r="O846" s="152"/>
      <c r="P846" s="152"/>
      <c r="Q846" s="152"/>
      <c r="R846" s="152"/>
    </row>
    <row r="847" spans="1:18" ht="18.75">
      <c r="A847" s="33">
        <v>25</v>
      </c>
      <c r="B847" s="153" t="s">
        <v>329</v>
      </c>
      <c r="C847" s="153" t="s">
        <v>330</v>
      </c>
      <c r="D847" s="154">
        <v>22000</v>
      </c>
      <c r="E847" s="153" t="s">
        <v>292</v>
      </c>
      <c r="F847" s="153" t="s">
        <v>207</v>
      </c>
      <c r="G847" s="153"/>
      <c r="H847" s="153"/>
      <c r="I847" s="153"/>
      <c r="J847" s="169"/>
      <c r="K847" s="153"/>
      <c r="L847" s="153"/>
      <c r="M847" s="153"/>
      <c r="N847" s="153"/>
      <c r="O847" s="153"/>
      <c r="P847" s="153"/>
      <c r="Q847" s="153"/>
      <c r="R847" s="153"/>
    </row>
    <row r="848" spans="1:18" ht="18.75">
      <c r="A848" s="156"/>
      <c r="B848" s="156"/>
      <c r="C848" s="156" t="s">
        <v>331</v>
      </c>
      <c r="D848" s="156"/>
      <c r="E848" s="156"/>
      <c r="F848" s="156"/>
      <c r="G848" s="156"/>
      <c r="H848" s="156"/>
      <c r="I848" s="156"/>
      <c r="J848" s="171"/>
      <c r="K848" s="156"/>
      <c r="L848" s="156"/>
      <c r="M848" s="156"/>
      <c r="N848" s="156"/>
      <c r="O848" s="156"/>
      <c r="P848" s="156"/>
      <c r="Q848" s="156"/>
      <c r="R848" s="156"/>
    </row>
    <row r="849" spans="1:18" ht="18.75">
      <c r="A849" s="152"/>
      <c r="B849" s="152"/>
      <c r="C849" s="152" t="s">
        <v>332</v>
      </c>
      <c r="D849" s="152"/>
      <c r="E849" s="152"/>
      <c r="F849" s="152"/>
      <c r="G849" s="152"/>
      <c r="H849" s="152"/>
      <c r="I849" s="152"/>
      <c r="J849" s="151"/>
      <c r="K849" s="152"/>
      <c r="L849" s="152"/>
      <c r="M849" s="152"/>
      <c r="N849" s="152"/>
      <c r="O849" s="152"/>
      <c r="P849" s="152"/>
      <c r="Q849" s="152"/>
      <c r="R849" s="152"/>
    </row>
    <row r="850" spans="1:18" ht="18.75">
      <c r="A850" s="104"/>
      <c r="B850" s="104"/>
      <c r="C850" s="104"/>
      <c r="D850" s="104"/>
      <c r="E850" s="104"/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</row>
    <row r="851" spans="1:18" ht="18.75">
      <c r="A851" s="104"/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</row>
    <row r="852" spans="1:18" ht="18.75">
      <c r="A852" s="104"/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</row>
    <row r="853" spans="1:18" ht="18.75">
      <c r="A853" s="104"/>
      <c r="B853" s="104"/>
      <c r="C853" s="104"/>
      <c r="D853" s="104"/>
      <c r="E853" s="104"/>
      <c r="F853" s="104"/>
      <c r="G853" s="104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</row>
    <row r="854" spans="1:18" ht="18.75">
      <c r="A854" s="253">
        <v>34</v>
      </c>
      <c r="B854" s="254"/>
      <c r="C854" s="254"/>
      <c r="D854" s="254"/>
      <c r="E854" s="254"/>
      <c r="F854" s="254"/>
      <c r="G854" s="254"/>
      <c r="H854" s="254"/>
      <c r="I854" s="254"/>
      <c r="J854" s="254"/>
      <c r="K854" s="254"/>
      <c r="L854" s="254"/>
      <c r="M854" s="254"/>
      <c r="N854" s="254"/>
      <c r="O854" s="254"/>
      <c r="P854" s="254"/>
      <c r="Q854" s="254"/>
      <c r="R854" s="254"/>
    </row>
    <row r="855" spans="1:18" ht="18.75">
      <c r="A855" s="110" t="s">
        <v>51</v>
      </c>
      <c r="B855" s="110"/>
      <c r="C855" s="110"/>
      <c r="D855" s="110"/>
      <c r="E855" s="110"/>
      <c r="F855" s="110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</row>
    <row r="856" spans="1:18" ht="18.75">
      <c r="A856" s="110" t="s">
        <v>43</v>
      </c>
      <c r="B856" s="110"/>
      <c r="C856" s="110"/>
      <c r="D856" s="110"/>
      <c r="E856" s="110"/>
      <c r="F856" s="110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</row>
    <row r="857" spans="1:18" ht="18.75">
      <c r="A857" s="49" t="s">
        <v>245</v>
      </c>
      <c r="B857" s="49"/>
      <c r="C857" s="50"/>
      <c r="D857" s="50"/>
      <c r="E857" s="51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2"/>
    </row>
    <row r="858" spans="1:18" ht="18.75">
      <c r="A858" s="49"/>
      <c r="B858" s="49" t="s">
        <v>225</v>
      </c>
      <c r="C858" s="50" t="s">
        <v>246</v>
      </c>
      <c r="D858" s="50"/>
      <c r="E858" s="51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2"/>
    </row>
    <row r="859" spans="1:18" ht="18.75">
      <c r="A859" s="49"/>
      <c r="B859" s="49"/>
      <c r="C859" s="50" t="s">
        <v>247</v>
      </c>
      <c r="D859" s="50"/>
      <c r="E859" s="51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2"/>
    </row>
    <row r="860" spans="1:18" ht="18.75">
      <c r="A860" s="49"/>
      <c r="B860" s="49"/>
      <c r="C860" s="50" t="s">
        <v>248</v>
      </c>
      <c r="D860" s="50"/>
      <c r="E860" s="51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2"/>
    </row>
    <row r="861" spans="1:18" ht="18.75">
      <c r="A861" s="49"/>
      <c r="B861" s="49"/>
      <c r="C861" s="50" t="s">
        <v>249</v>
      </c>
      <c r="D861" s="50"/>
      <c r="E861" s="51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2"/>
    </row>
    <row r="862" spans="1:18" ht="18.75">
      <c r="A862" s="53"/>
      <c r="B862" s="54" t="s">
        <v>294</v>
      </c>
      <c r="C862" s="54"/>
      <c r="D862" s="55"/>
      <c r="E862" s="56"/>
      <c r="F862" s="53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</row>
    <row r="863" spans="1:18" ht="18.75">
      <c r="A863" s="57" t="s">
        <v>11</v>
      </c>
      <c r="B863" s="57" t="s">
        <v>14</v>
      </c>
      <c r="C863" s="57" t="s">
        <v>15</v>
      </c>
      <c r="D863" s="57" t="s">
        <v>6</v>
      </c>
      <c r="E863" s="57" t="s">
        <v>17</v>
      </c>
      <c r="F863" s="57" t="s">
        <v>36</v>
      </c>
      <c r="G863" s="107" t="s">
        <v>38</v>
      </c>
      <c r="H863" s="108"/>
      <c r="I863" s="109"/>
      <c r="J863" s="58" t="s">
        <v>83</v>
      </c>
      <c r="K863" s="59"/>
      <c r="L863" s="59"/>
      <c r="M863" s="59"/>
      <c r="N863" s="59"/>
      <c r="O863" s="59"/>
      <c r="P863" s="59"/>
      <c r="Q863" s="59"/>
      <c r="R863" s="60"/>
    </row>
    <row r="864" spans="1:18" ht="21">
      <c r="A864" s="61" t="s">
        <v>12</v>
      </c>
      <c r="B864" s="61"/>
      <c r="C864" s="61" t="s">
        <v>16</v>
      </c>
      <c r="D864" s="61" t="s">
        <v>35</v>
      </c>
      <c r="E864" s="61" t="s">
        <v>2</v>
      </c>
      <c r="F864" s="61" t="s">
        <v>37</v>
      </c>
      <c r="G864" s="62" t="s">
        <v>18</v>
      </c>
      <c r="H864" s="63" t="s">
        <v>19</v>
      </c>
      <c r="I864" s="64" t="s">
        <v>20</v>
      </c>
      <c r="J864" s="65" t="s">
        <v>21</v>
      </c>
      <c r="K864" s="63" t="s">
        <v>22</v>
      </c>
      <c r="L864" s="65" t="s">
        <v>23</v>
      </c>
      <c r="M864" s="63" t="s">
        <v>24</v>
      </c>
      <c r="N864" s="65" t="s">
        <v>25</v>
      </c>
      <c r="O864" s="63" t="s">
        <v>26</v>
      </c>
      <c r="P864" s="65" t="s">
        <v>27</v>
      </c>
      <c r="Q864" s="63" t="s">
        <v>28</v>
      </c>
      <c r="R864" s="63" t="s">
        <v>29</v>
      </c>
    </row>
    <row r="865" spans="1:18" ht="18.75">
      <c r="A865" s="33">
        <v>26</v>
      </c>
      <c r="B865" s="153" t="s">
        <v>333</v>
      </c>
      <c r="C865" s="153" t="s">
        <v>334</v>
      </c>
      <c r="D865" s="154">
        <v>42000</v>
      </c>
      <c r="E865" s="153" t="s">
        <v>292</v>
      </c>
      <c r="F865" s="153" t="s">
        <v>207</v>
      </c>
      <c r="G865" s="153"/>
      <c r="H865" s="153"/>
      <c r="I865" s="153"/>
      <c r="J865" s="153"/>
      <c r="K865" s="153"/>
      <c r="L865" s="153"/>
      <c r="M865" s="153"/>
      <c r="N865" s="153"/>
      <c r="O865" s="153"/>
      <c r="P865" s="153"/>
      <c r="Q865" s="153"/>
      <c r="R865" s="153"/>
    </row>
    <row r="866" spans="1:18" ht="18.75">
      <c r="A866" s="156"/>
      <c r="B866" s="156"/>
      <c r="C866" s="156" t="s">
        <v>335</v>
      </c>
      <c r="D866" s="156"/>
      <c r="E866" s="156"/>
      <c r="F866" s="156"/>
      <c r="G866" s="156"/>
      <c r="H866" s="156"/>
      <c r="I866" s="156"/>
      <c r="J866" s="156"/>
      <c r="K866" s="156"/>
      <c r="L866" s="156"/>
      <c r="M866" s="156"/>
      <c r="N866" s="156"/>
      <c r="O866" s="156"/>
      <c r="P866" s="156"/>
      <c r="Q866" s="156"/>
      <c r="R866" s="156"/>
    </row>
    <row r="867" spans="1:18" ht="18.75">
      <c r="A867" s="152"/>
      <c r="B867" s="152"/>
      <c r="C867" s="152" t="s">
        <v>336</v>
      </c>
      <c r="D867" s="152"/>
      <c r="E867" s="152"/>
      <c r="F867" s="152"/>
      <c r="G867" s="152"/>
      <c r="H867" s="152"/>
      <c r="I867" s="152"/>
      <c r="J867" s="152"/>
      <c r="K867" s="152"/>
      <c r="L867" s="152"/>
      <c r="M867" s="152"/>
      <c r="N867" s="152"/>
      <c r="O867" s="152"/>
      <c r="P867" s="152"/>
      <c r="Q867" s="152"/>
      <c r="R867" s="152"/>
    </row>
    <row r="868" spans="1:18" ht="18.75">
      <c r="A868" s="33">
        <v>27</v>
      </c>
      <c r="B868" s="153" t="s">
        <v>337</v>
      </c>
      <c r="C868" s="153" t="s">
        <v>338</v>
      </c>
      <c r="D868" s="154">
        <v>7900</v>
      </c>
      <c r="E868" s="153" t="s">
        <v>292</v>
      </c>
      <c r="F868" s="153" t="s">
        <v>207</v>
      </c>
      <c r="G868" s="153"/>
      <c r="H868" s="153"/>
      <c r="I868" s="153"/>
      <c r="J868" s="153"/>
      <c r="K868" s="153"/>
      <c r="L868" s="153"/>
      <c r="M868" s="153"/>
      <c r="N868" s="153"/>
      <c r="O868" s="153"/>
      <c r="P868" s="153"/>
      <c r="Q868" s="153"/>
      <c r="R868" s="153"/>
    </row>
    <row r="869" spans="1:18" ht="18.75">
      <c r="A869" s="156"/>
      <c r="B869" s="156"/>
      <c r="C869" s="156" t="s">
        <v>339</v>
      </c>
      <c r="D869" s="156"/>
      <c r="E869" s="156"/>
      <c r="F869" s="156"/>
      <c r="G869" s="156"/>
      <c r="H869" s="156"/>
      <c r="I869" s="156"/>
      <c r="J869" s="156"/>
      <c r="K869" s="156"/>
      <c r="L869" s="156"/>
      <c r="M869" s="156"/>
      <c r="N869" s="156"/>
      <c r="O869" s="156"/>
      <c r="P869" s="156"/>
      <c r="Q869" s="156"/>
      <c r="R869" s="156"/>
    </row>
    <row r="870" spans="1:18" ht="18.75">
      <c r="A870" s="152"/>
      <c r="B870" s="152"/>
      <c r="C870" s="152"/>
      <c r="D870" s="152"/>
      <c r="E870" s="152"/>
      <c r="F870" s="152"/>
      <c r="G870" s="152"/>
      <c r="H870" s="152"/>
      <c r="I870" s="152"/>
      <c r="J870" s="152"/>
      <c r="K870" s="152"/>
      <c r="L870" s="152"/>
      <c r="M870" s="152"/>
      <c r="N870" s="152"/>
      <c r="O870" s="152"/>
      <c r="P870" s="152"/>
      <c r="Q870" s="152"/>
      <c r="R870" s="152"/>
    </row>
    <row r="871" spans="1:18" ht="18.75">
      <c r="A871" s="33">
        <v>28</v>
      </c>
      <c r="B871" s="153" t="s">
        <v>340</v>
      </c>
      <c r="C871" s="153" t="s">
        <v>341</v>
      </c>
      <c r="D871" s="154">
        <v>29000</v>
      </c>
      <c r="E871" s="153" t="s">
        <v>292</v>
      </c>
      <c r="F871" s="153" t="s">
        <v>207</v>
      </c>
      <c r="G871" s="153"/>
      <c r="H871" s="153"/>
      <c r="I871" s="153"/>
      <c r="J871" s="153"/>
      <c r="K871" s="153"/>
      <c r="L871" s="153"/>
      <c r="M871" s="153"/>
      <c r="N871" s="153"/>
      <c r="O871" s="153"/>
      <c r="P871" s="153"/>
      <c r="Q871" s="153"/>
      <c r="R871" s="153"/>
    </row>
    <row r="872" spans="1:18" ht="18.75">
      <c r="A872" s="156"/>
      <c r="B872" s="156"/>
      <c r="C872" s="156" t="s">
        <v>342</v>
      </c>
      <c r="D872" s="156"/>
      <c r="E872" s="156"/>
      <c r="F872" s="156"/>
      <c r="G872" s="156"/>
      <c r="H872" s="156"/>
      <c r="I872" s="156"/>
      <c r="J872" s="156"/>
      <c r="K872" s="156"/>
      <c r="L872" s="156"/>
      <c r="M872" s="156"/>
      <c r="N872" s="156"/>
      <c r="O872" s="156"/>
      <c r="P872" s="156"/>
      <c r="Q872" s="156"/>
      <c r="R872" s="156"/>
    </row>
    <row r="873" spans="1:18" ht="18.75">
      <c r="A873" s="152"/>
      <c r="B873" s="152"/>
      <c r="C873" s="152"/>
      <c r="D873" s="152"/>
      <c r="E873" s="152"/>
      <c r="F873" s="152"/>
      <c r="G873" s="152"/>
      <c r="H873" s="152"/>
      <c r="I873" s="152"/>
      <c r="J873" s="152"/>
      <c r="K873" s="152"/>
      <c r="L873" s="152"/>
      <c r="M873" s="152"/>
      <c r="N873" s="152"/>
      <c r="O873" s="152"/>
      <c r="P873" s="152"/>
      <c r="Q873" s="152"/>
      <c r="R873" s="152"/>
    </row>
    <row r="874" spans="1:18" ht="18.75">
      <c r="A874" s="33">
        <v>29</v>
      </c>
      <c r="B874" s="153" t="s">
        <v>343</v>
      </c>
      <c r="C874" s="153" t="s">
        <v>344</v>
      </c>
      <c r="D874" s="154">
        <v>5000</v>
      </c>
      <c r="E874" s="153" t="s">
        <v>292</v>
      </c>
      <c r="F874" s="153" t="s">
        <v>207</v>
      </c>
      <c r="G874" s="153"/>
      <c r="H874" s="153"/>
      <c r="I874" s="153"/>
      <c r="J874" s="153"/>
      <c r="K874" s="153"/>
      <c r="L874" s="153"/>
      <c r="M874" s="153"/>
      <c r="N874" s="153"/>
      <c r="O874" s="153"/>
      <c r="P874" s="153"/>
      <c r="Q874" s="153"/>
      <c r="R874" s="153"/>
    </row>
    <row r="875" spans="1:18" ht="18.75">
      <c r="A875" s="156"/>
      <c r="B875" s="156"/>
      <c r="C875" s="156" t="s">
        <v>345</v>
      </c>
      <c r="D875" s="156"/>
      <c r="E875" s="156"/>
      <c r="F875" s="156"/>
      <c r="G875" s="156"/>
      <c r="H875" s="156"/>
      <c r="I875" s="156"/>
      <c r="J875" s="156"/>
      <c r="K875" s="156"/>
      <c r="L875" s="156"/>
      <c r="M875" s="156"/>
      <c r="N875" s="156"/>
      <c r="O875" s="156"/>
      <c r="P875" s="156"/>
      <c r="Q875" s="156"/>
      <c r="R875" s="156"/>
    </row>
    <row r="876" spans="1:18" ht="18.75">
      <c r="A876" s="152"/>
      <c r="B876" s="152"/>
      <c r="C876" s="152"/>
      <c r="D876" s="152"/>
      <c r="E876" s="152"/>
      <c r="F876" s="152"/>
      <c r="G876" s="152"/>
      <c r="H876" s="152"/>
      <c r="I876" s="152"/>
      <c r="J876" s="152"/>
      <c r="K876" s="152"/>
      <c r="L876" s="152"/>
      <c r="M876" s="152"/>
      <c r="N876" s="152"/>
      <c r="O876" s="152"/>
      <c r="P876" s="152"/>
      <c r="Q876" s="152"/>
      <c r="R876" s="152"/>
    </row>
    <row r="877" spans="1:18" ht="18.75">
      <c r="A877" s="33">
        <v>30</v>
      </c>
      <c r="B877" s="153" t="s">
        <v>346</v>
      </c>
      <c r="C877" s="153" t="s">
        <v>347</v>
      </c>
      <c r="D877" s="154">
        <v>100000</v>
      </c>
      <c r="E877" s="153" t="s">
        <v>292</v>
      </c>
      <c r="F877" s="153" t="s">
        <v>207</v>
      </c>
      <c r="G877" s="153"/>
      <c r="H877" s="153"/>
      <c r="I877" s="153"/>
      <c r="J877" s="153"/>
      <c r="K877" s="153"/>
      <c r="L877" s="153"/>
      <c r="M877" s="153"/>
      <c r="N877" s="153"/>
      <c r="O877" s="153"/>
      <c r="P877" s="153"/>
      <c r="Q877" s="153"/>
      <c r="R877" s="153"/>
    </row>
    <row r="878" spans="1:18" ht="18.75">
      <c r="A878" s="156"/>
      <c r="B878" s="156"/>
      <c r="C878" s="156" t="s">
        <v>348</v>
      </c>
      <c r="D878" s="156"/>
      <c r="E878" s="156"/>
      <c r="F878" s="156"/>
      <c r="G878" s="156"/>
      <c r="H878" s="156"/>
      <c r="I878" s="156"/>
      <c r="J878" s="156"/>
      <c r="K878" s="156"/>
      <c r="L878" s="156"/>
      <c r="M878" s="156"/>
      <c r="N878" s="156"/>
      <c r="O878" s="156"/>
      <c r="P878" s="156"/>
      <c r="Q878" s="156"/>
      <c r="R878" s="156"/>
    </row>
    <row r="879" spans="1:18" ht="18.75">
      <c r="A879" s="152"/>
      <c r="B879" s="152"/>
      <c r="C879" s="152"/>
      <c r="D879" s="152"/>
      <c r="E879" s="152"/>
      <c r="F879" s="152"/>
      <c r="G879" s="152"/>
      <c r="H879" s="152"/>
      <c r="I879" s="152"/>
      <c r="J879" s="152"/>
      <c r="K879" s="152"/>
      <c r="L879" s="152"/>
      <c r="M879" s="152"/>
      <c r="N879" s="152"/>
      <c r="O879" s="152"/>
      <c r="P879" s="152"/>
      <c r="Q879" s="152"/>
      <c r="R879" s="152"/>
    </row>
    <row r="880" spans="1:18" ht="18.75">
      <c r="A880" s="33">
        <v>31</v>
      </c>
      <c r="B880" s="153" t="s">
        <v>349</v>
      </c>
      <c r="C880" s="153" t="s">
        <v>351</v>
      </c>
      <c r="D880" s="154">
        <v>130000</v>
      </c>
      <c r="E880" s="153" t="s">
        <v>292</v>
      </c>
      <c r="F880" s="153" t="s">
        <v>207</v>
      </c>
      <c r="G880" s="153"/>
      <c r="H880" s="153"/>
      <c r="I880" s="153"/>
      <c r="J880" s="153"/>
      <c r="K880" s="153"/>
      <c r="L880" s="153"/>
      <c r="M880" s="153"/>
      <c r="N880" s="153"/>
      <c r="O880" s="153"/>
      <c r="P880" s="153"/>
      <c r="Q880" s="153"/>
      <c r="R880" s="153"/>
    </row>
    <row r="881" spans="1:18" ht="18.75">
      <c r="A881" s="152"/>
      <c r="B881" s="152" t="s">
        <v>350</v>
      </c>
      <c r="C881" s="152" t="s">
        <v>352</v>
      </c>
      <c r="D881" s="152"/>
      <c r="E881" s="152"/>
      <c r="F881" s="152"/>
      <c r="G881" s="152"/>
      <c r="H881" s="152"/>
      <c r="I881" s="152"/>
      <c r="J881" s="152"/>
      <c r="K881" s="152"/>
      <c r="L881" s="152"/>
      <c r="M881" s="152"/>
      <c r="N881" s="152"/>
      <c r="O881" s="152"/>
      <c r="P881" s="152"/>
      <c r="Q881" s="152"/>
      <c r="R881" s="152"/>
    </row>
    <row r="882" spans="1:18" ht="18.75">
      <c r="A882" s="104"/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37">
        <v>35</v>
      </c>
    </row>
    <row r="883" spans="1:18" ht="18.75">
      <c r="A883" s="104"/>
      <c r="B883" s="104"/>
      <c r="C883" s="104"/>
      <c r="D883" s="104"/>
      <c r="E883" s="104"/>
      <c r="F883" s="104"/>
      <c r="G883" s="104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</row>
    <row r="884" spans="1:18" ht="18.75">
      <c r="A884" s="162" t="s">
        <v>13</v>
      </c>
      <c r="B884" s="162"/>
      <c r="C884" s="162"/>
      <c r="D884" s="162"/>
      <c r="E884" s="162"/>
      <c r="F884" s="162"/>
      <c r="G884" s="162"/>
      <c r="H884" s="162"/>
      <c r="I884" s="162"/>
      <c r="J884" s="162"/>
      <c r="K884" s="162"/>
      <c r="L884" s="162"/>
      <c r="M884" s="162"/>
      <c r="N884" s="162"/>
      <c r="O884" s="162"/>
      <c r="P884" s="162"/>
      <c r="Q884" s="162"/>
      <c r="R884" s="162"/>
    </row>
    <row r="885" spans="1:18" ht="18.75">
      <c r="A885" s="110" t="s">
        <v>51</v>
      </c>
      <c r="B885" s="110"/>
      <c r="C885" s="110"/>
      <c r="D885" s="110"/>
      <c r="E885" s="110"/>
      <c r="F885" s="110"/>
      <c r="G885" s="110"/>
      <c r="H885" s="110"/>
      <c r="I885" s="110"/>
      <c r="J885" s="110"/>
      <c r="K885" s="110"/>
      <c r="L885" s="110"/>
      <c r="M885" s="110"/>
      <c r="N885" s="110"/>
      <c r="O885" s="110"/>
      <c r="P885" s="110"/>
      <c r="Q885" s="110"/>
      <c r="R885" s="110"/>
    </row>
    <row r="886" spans="1:18" ht="18.75">
      <c r="A886" s="110" t="s">
        <v>43</v>
      </c>
      <c r="B886" s="110"/>
      <c r="C886" s="110"/>
      <c r="D886" s="110"/>
      <c r="E886" s="110"/>
      <c r="F886" s="110"/>
      <c r="G886" s="110"/>
      <c r="H886" s="110"/>
      <c r="I886" s="110"/>
      <c r="J886" s="110"/>
      <c r="K886" s="110"/>
      <c r="L886" s="110"/>
      <c r="M886" s="110"/>
      <c r="N886" s="110"/>
      <c r="O886" s="110"/>
      <c r="P886" s="110"/>
      <c r="Q886" s="110"/>
      <c r="R886" s="110"/>
    </row>
    <row r="887" spans="1:18" ht="18.75">
      <c r="A887" s="49" t="s">
        <v>245</v>
      </c>
      <c r="B887" s="49"/>
      <c r="C887" s="50"/>
      <c r="D887" s="50"/>
      <c r="E887" s="51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2"/>
    </row>
    <row r="888" spans="1:18" ht="18.75">
      <c r="A888" s="49"/>
      <c r="B888" s="49" t="s">
        <v>225</v>
      </c>
      <c r="C888" s="50" t="s">
        <v>246</v>
      </c>
      <c r="D888" s="50"/>
      <c r="E888" s="51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2"/>
    </row>
    <row r="889" spans="1:18" ht="18.75">
      <c r="A889" s="49"/>
      <c r="B889" s="49"/>
      <c r="C889" s="50" t="s">
        <v>247</v>
      </c>
      <c r="D889" s="50"/>
      <c r="E889" s="51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2"/>
    </row>
    <row r="890" spans="1:18" ht="18.75">
      <c r="A890" s="49"/>
      <c r="B890" s="49"/>
      <c r="C890" s="50" t="s">
        <v>248</v>
      </c>
      <c r="D890" s="50"/>
      <c r="E890" s="51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2"/>
    </row>
    <row r="891" spans="1:18" ht="18.75">
      <c r="A891" s="49"/>
      <c r="B891" s="49"/>
      <c r="C891" s="50" t="s">
        <v>249</v>
      </c>
      <c r="D891" s="50"/>
      <c r="E891" s="51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2"/>
    </row>
    <row r="892" spans="1:18" ht="18.75">
      <c r="A892" s="53"/>
      <c r="B892" s="54" t="s">
        <v>294</v>
      </c>
      <c r="C892" s="54"/>
      <c r="D892" s="55"/>
      <c r="E892" s="56"/>
      <c r="F892" s="53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</row>
    <row r="893" spans="1:18" ht="18.75">
      <c r="A893" s="57" t="s">
        <v>11</v>
      </c>
      <c r="B893" s="57" t="s">
        <v>14</v>
      </c>
      <c r="C893" s="57" t="s">
        <v>15</v>
      </c>
      <c r="D893" s="57" t="s">
        <v>6</v>
      </c>
      <c r="E893" s="57" t="s">
        <v>17</v>
      </c>
      <c r="F893" s="57" t="s">
        <v>36</v>
      </c>
      <c r="G893" s="107" t="s">
        <v>38</v>
      </c>
      <c r="H893" s="108"/>
      <c r="I893" s="109"/>
      <c r="J893" s="58" t="s">
        <v>83</v>
      </c>
      <c r="K893" s="59"/>
      <c r="L893" s="59"/>
      <c r="M893" s="59"/>
      <c r="N893" s="59"/>
      <c r="O893" s="59"/>
      <c r="P893" s="59"/>
      <c r="Q893" s="59"/>
      <c r="R893" s="60"/>
    </row>
    <row r="894" spans="1:18" ht="21">
      <c r="A894" s="61" t="s">
        <v>12</v>
      </c>
      <c r="B894" s="61"/>
      <c r="C894" s="61" t="s">
        <v>16</v>
      </c>
      <c r="D894" s="61" t="s">
        <v>35</v>
      </c>
      <c r="E894" s="61" t="s">
        <v>2</v>
      </c>
      <c r="F894" s="61" t="s">
        <v>37</v>
      </c>
      <c r="G894" s="62" t="s">
        <v>18</v>
      </c>
      <c r="H894" s="63" t="s">
        <v>19</v>
      </c>
      <c r="I894" s="64" t="s">
        <v>20</v>
      </c>
      <c r="J894" s="65" t="s">
        <v>21</v>
      </c>
      <c r="K894" s="63" t="s">
        <v>22</v>
      </c>
      <c r="L894" s="65" t="s">
        <v>23</v>
      </c>
      <c r="M894" s="63" t="s">
        <v>24</v>
      </c>
      <c r="N894" s="65" t="s">
        <v>25</v>
      </c>
      <c r="O894" s="63" t="s">
        <v>26</v>
      </c>
      <c r="P894" s="65" t="s">
        <v>27</v>
      </c>
      <c r="Q894" s="63" t="s">
        <v>28</v>
      </c>
      <c r="R894" s="63" t="s">
        <v>29</v>
      </c>
    </row>
    <row r="895" spans="1:18" ht="18.75">
      <c r="A895" s="33">
        <v>32</v>
      </c>
      <c r="B895" s="153" t="s">
        <v>353</v>
      </c>
      <c r="C895" s="153" t="s">
        <v>354</v>
      </c>
      <c r="D895" s="154">
        <v>37200</v>
      </c>
      <c r="E895" s="153" t="s">
        <v>292</v>
      </c>
      <c r="F895" s="153" t="s">
        <v>40</v>
      </c>
      <c r="G895" s="153"/>
      <c r="H895" s="153"/>
      <c r="I895" s="153"/>
      <c r="J895" s="153"/>
      <c r="K895" s="153"/>
      <c r="L895" s="153"/>
      <c r="M895" s="153"/>
      <c r="N895" s="153"/>
      <c r="O895" s="153"/>
      <c r="P895" s="153"/>
      <c r="Q895" s="153"/>
      <c r="R895" s="153"/>
    </row>
    <row r="896" spans="1:18" ht="18.75">
      <c r="A896" s="156"/>
      <c r="B896" s="156" t="s">
        <v>30</v>
      </c>
      <c r="C896" s="156" t="s">
        <v>355</v>
      </c>
      <c r="D896" s="156"/>
      <c r="E896" s="156"/>
      <c r="F896" s="156"/>
      <c r="G896" s="156"/>
      <c r="H896" s="156"/>
      <c r="I896" s="156"/>
      <c r="J896" s="156"/>
      <c r="K896" s="156"/>
      <c r="L896" s="156"/>
      <c r="M896" s="156"/>
      <c r="N896" s="156"/>
      <c r="O896" s="156"/>
      <c r="P896" s="156"/>
      <c r="Q896" s="156"/>
      <c r="R896" s="156"/>
    </row>
    <row r="897" spans="1:18" ht="18.75">
      <c r="A897" s="33">
        <v>33</v>
      </c>
      <c r="B897" s="153" t="s">
        <v>333</v>
      </c>
      <c r="C897" s="153" t="s">
        <v>356</v>
      </c>
      <c r="D897" s="154">
        <v>16000</v>
      </c>
      <c r="E897" s="153" t="s">
        <v>292</v>
      </c>
      <c r="F897" s="153" t="s">
        <v>40</v>
      </c>
      <c r="G897" s="153"/>
      <c r="H897" s="153"/>
      <c r="I897" s="153"/>
      <c r="J897" s="153"/>
      <c r="K897" s="153"/>
      <c r="L897" s="153"/>
      <c r="M897" s="153"/>
      <c r="N897" s="153"/>
      <c r="O897" s="153"/>
      <c r="P897" s="153"/>
      <c r="Q897" s="153"/>
      <c r="R897" s="153"/>
    </row>
    <row r="898" spans="1:18" ht="18.75">
      <c r="A898" s="156"/>
      <c r="B898" s="156"/>
      <c r="C898" s="156" t="s">
        <v>357</v>
      </c>
      <c r="D898" s="156"/>
      <c r="E898" s="156"/>
      <c r="F898" s="156"/>
      <c r="G898" s="156"/>
      <c r="H898" s="156"/>
      <c r="I898" s="156"/>
      <c r="J898" s="156"/>
      <c r="K898" s="156"/>
      <c r="L898" s="156"/>
      <c r="M898" s="156"/>
      <c r="N898" s="156"/>
      <c r="O898" s="156"/>
      <c r="P898" s="156"/>
      <c r="Q898" s="156"/>
      <c r="R898" s="156"/>
    </row>
    <row r="899" spans="1:18" ht="18.75">
      <c r="A899" s="33">
        <v>34</v>
      </c>
      <c r="B899" s="153" t="s">
        <v>340</v>
      </c>
      <c r="C899" s="153" t="s">
        <v>341</v>
      </c>
      <c r="D899" s="154">
        <v>29000</v>
      </c>
      <c r="E899" s="153" t="s">
        <v>292</v>
      </c>
      <c r="F899" s="153" t="s">
        <v>40</v>
      </c>
      <c r="G899" s="153"/>
      <c r="H899" s="153"/>
      <c r="I899" s="153"/>
      <c r="J899" s="153"/>
      <c r="K899" s="153"/>
      <c r="L899" s="153"/>
      <c r="M899" s="153"/>
      <c r="N899" s="153"/>
      <c r="O899" s="153"/>
      <c r="P899" s="153"/>
      <c r="Q899" s="153"/>
      <c r="R899" s="153"/>
    </row>
    <row r="900" spans="1:18" ht="18.75">
      <c r="A900" s="156"/>
      <c r="B900" s="156"/>
      <c r="C900" s="156" t="s">
        <v>342</v>
      </c>
      <c r="D900" s="156"/>
      <c r="E900" s="156"/>
      <c r="F900" s="156"/>
      <c r="G900" s="156"/>
      <c r="H900" s="156"/>
      <c r="I900" s="156"/>
      <c r="J900" s="156"/>
      <c r="K900" s="156"/>
      <c r="L900" s="156"/>
      <c r="M900" s="156"/>
      <c r="N900" s="156"/>
      <c r="O900" s="156"/>
      <c r="P900" s="156"/>
      <c r="Q900" s="156"/>
      <c r="R900" s="156"/>
    </row>
    <row r="901" spans="1:18" ht="18.75">
      <c r="A901" s="33">
        <v>35</v>
      </c>
      <c r="B901" s="153" t="s">
        <v>358</v>
      </c>
      <c r="C901" s="153" t="s">
        <v>359</v>
      </c>
      <c r="D901" s="154">
        <v>35000</v>
      </c>
      <c r="E901" s="153" t="s">
        <v>292</v>
      </c>
      <c r="F901" s="153" t="s">
        <v>207</v>
      </c>
      <c r="G901" s="153"/>
      <c r="H901" s="153"/>
      <c r="I901" s="153"/>
      <c r="J901" s="153"/>
      <c r="K901" s="153"/>
      <c r="L901" s="153"/>
      <c r="M901" s="153"/>
      <c r="N901" s="153"/>
      <c r="O901" s="153"/>
      <c r="P901" s="153"/>
      <c r="Q901" s="153"/>
      <c r="R901" s="153"/>
    </row>
    <row r="902" spans="1:18" s="31" customFormat="1" ht="18.75">
      <c r="A902" s="156"/>
      <c r="B902" s="156"/>
      <c r="C902" s="156" t="s">
        <v>360</v>
      </c>
      <c r="D902" s="156"/>
      <c r="E902" s="156"/>
      <c r="F902" s="156"/>
      <c r="G902" s="156"/>
      <c r="H902" s="156"/>
      <c r="I902" s="156"/>
      <c r="J902" s="156"/>
      <c r="K902" s="156"/>
      <c r="L902" s="156"/>
      <c r="M902" s="156"/>
      <c r="N902" s="156"/>
      <c r="O902" s="156"/>
      <c r="P902" s="156"/>
      <c r="Q902" s="156"/>
      <c r="R902" s="156"/>
    </row>
    <row r="903" spans="1:18" s="31" customFormat="1" ht="18.75">
      <c r="A903" s="33">
        <v>36</v>
      </c>
      <c r="B903" s="153" t="s">
        <v>358</v>
      </c>
      <c r="C903" s="153" t="s">
        <v>361</v>
      </c>
      <c r="D903" s="154">
        <v>72600</v>
      </c>
      <c r="E903" s="153" t="s">
        <v>292</v>
      </c>
      <c r="F903" s="153" t="s">
        <v>34</v>
      </c>
      <c r="G903" s="153"/>
      <c r="H903" s="153"/>
      <c r="I903" s="153"/>
      <c r="J903" s="153"/>
      <c r="K903" s="153"/>
      <c r="L903" s="153"/>
      <c r="M903" s="153"/>
      <c r="N903" s="153"/>
      <c r="O903" s="153"/>
      <c r="P903" s="153"/>
      <c r="Q903" s="153"/>
      <c r="R903" s="153"/>
    </row>
    <row r="904" spans="1:18" ht="18.75">
      <c r="A904" s="156"/>
      <c r="B904" s="156"/>
      <c r="C904" s="156" t="s">
        <v>362</v>
      </c>
      <c r="D904" s="156"/>
      <c r="E904" s="156"/>
      <c r="F904" s="156"/>
      <c r="G904" s="156"/>
      <c r="H904" s="156"/>
      <c r="I904" s="156"/>
      <c r="J904" s="156"/>
      <c r="K904" s="156"/>
      <c r="L904" s="156"/>
      <c r="M904" s="156"/>
      <c r="N904" s="156"/>
      <c r="O904" s="156"/>
      <c r="P904" s="156"/>
      <c r="Q904" s="156"/>
      <c r="R904" s="156"/>
    </row>
    <row r="905" spans="1:18" ht="18.75">
      <c r="A905" s="33">
        <v>37</v>
      </c>
      <c r="B905" s="153" t="s">
        <v>353</v>
      </c>
      <c r="C905" s="153" t="s">
        <v>363</v>
      </c>
      <c r="D905" s="154">
        <v>13000</v>
      </c>
      <c r="E905" s="153" t="s">
        <v>292</v>
      </c>
      <c r="F905" s="153" t="s">
        <v>32</v>
      </c>
      <c r="G905" s="153"/>
      <c r="H905" s="153"/>
      <c r="I905" s="153"/>
      <c r="J905" s="153"/>
      <c r="K905" s="153"/>
      <c r="L905" s="153"/>
      <c r="M905" s="153"/>
      <c r="N905" s="153"/>
      <c r="O905" s="153"/>
      <c r="P905" s="153"/>
      <c r="Q905" s="153"/>
      <c r="R905" s="153"/>
    </row>
    <row r="906" spans="1:18" ht="18.75">
      <c r="A906" s="33">
        <v>38</v>
      </c>
      <c r="B906" s="153" t="s">
        <v>353</v>
      </c>
      <c r="C906" s="153" t="s">
        <v>364</v>
      </c>
      <c r="D906" s="154">
        <v>3500</v>
      </c>
      <c r="E906" s="153" t="s">
        <v>292</v>
      </c>
      <c r="F906" s="153" t="s">
        <v>32</v>
      </c>
      <c r="G906" s="153"/>
      <c r="H906" s="153"/>
      <c r="I906" s="153"/>
      <c r="J906" s="153"/>
      <c r="K906" s="153"/>
      <c r="L906" s="153"/>
      <c r="M906" s="153"/>
      <c r="N906" s="153"/>
      <c r="O906" s="153"/>
      <c r="P906" s="153"/>
      <c r="Q906" s="153"/>
      <c r="R906" s="153"/>
    </row>
    <row r="907" spans="1:18" ht="18.75">
      <c r="A907" s="156"/>
      <c r="B907" s="156"/>
      <c r="C907" s="156"/>
      <c r="D907" s="156"/>
      <c r="E907" s="156"/>
      <c r="F907" s="156"/>
      <c r="G907" s="156"/>
      <c r="H907" s="156"/>
      <c r="I907" s="156"/>
      <c r="J907" s="156"/>
      <c r="K907" s="156"/>
      <c r="L907" s="156"/>
      <c r="M907" s="156"/>
      <c r="N907" s="156"/>
      <c r="O907" s="156"/>
      <c r="P907" s="156"/>
      <c r="Q907" s="156"/>
      <c r="R907" s="156"/>
    </row>
    <row r="908" spans="1:18" ht="18.75">
      <c r="A908" s="33">
        <v>39</v>
      </c>
      <c r="B908" s="153" t="s">
        <v>353</v>
      </c>
      <c r="C908" s="153" t="s">
        <v>365</v>
      </c>
      <c r="D908" s="154">
        <v>5000</v>
      </c>
      <c r="E908" s="153" t="s">
        <v>292</v>
      </c>
      <c r="F908" s="153" t="s">
        <v>32</v>
      </c>
      <c r="G908" s="153"/>
      <c r="H908" s="153"/>
      <c r="I908" s="153"/>
      <c r="J908" s="153"/>
      <c r="K908" s="153"/>
      <c r="L908" s="153"/>
      <c r="M908" s="153"/>
      <c r="N908" s="153"/>
      <c r="O908" s="153"/>
      <c r="P908" s="153"/>
      <c r="Q908" s="153"/>
      <c r="R908" s="153"/>
    </row>
    <row r="909" spans="1:18" ht="18.75">
      <c r="A909" s="156"/>
      <c r="B909" s="156"/>
      <c r="C909" s="156" t="s">
        <v>366</v>
      </c>
      <c r="D909" s="156"/>
      <c r="E909" s="156"/>
      <c r="F909" s="156"/>
      <c r="G909" s="156"/>
      <c r="H909" s="156"/>
      <c r="I909" s="156"/>
      <c r="J909" s="156"/>
      <c r="K909" s="156"/>
      <c r="L909" s="156"/>
      <c r="M909" s="156"/>
      <c r="N909" s="156"/>
      <c r="O909" s="156"/>
      <c r="P909" s="156"/>
      <c r="Q909" s="156"/>
      <c r="R909" s="156"/>
    </row>
    <row r="910" spans="1:18" ht="18.75">
      <c r="A910" s="33">
        <v>40</v>
      </c>
      <c r="B910" s="153" t="s">
        <v>367</v>
      </c>
      <c r="C910" s="153" t="s">
        <v>368</v>
      </c>
      <c r="D910" s="154">
        <v>6000</v>
      </c>
      <c r="E910" s="153" t="s">
        <v>258</v>
      </c>
      <c r="F910" s="153" t="s">
        <v>32</v>
      </c>
      <c r="G910" s="153"/>
      <c r="H910" s="153"/>
      <c r="I910" s="153"/>
      <c r="J910" s="153"/>
      <c r="K910" s="153"/>
      <c r="L910" s="153"/>
      <c r="M910" s="153"/>
      <c r="N910" s="153"/>
      <c r="O910" s="153"/>
      <c r="P910" s="153"/>
      <c r="Q910" s="153"/>
      <c r="R910" s="153"/>
    </row>
    <row r="911" spans="1:18" ht="18.75">
      <c r="A911" s="152"/>
      <c r="B911" s="152" t="s">
        <v>30</v>
      </c>
      <c r="C911" s="152"/>
      <c r="D911" s="152"/>
      <c r="E911" s="152"/>
      <c r="F911" s="152"/>
      <c r="G911" s="152"/>
      <c r="H911" s="152"/>
      <c r="I911" s="152"/>
      <c r="J911" s="152"/>
      <c r="K911" s="152"/>
      <c r="L911" s="152"/>
      <c r="M911" s="152"/>
      <c r="N911" s="152"/>
      <c r="O911" s="152"/>
      <c r="P911" s="152"/>
      <c r="Q911" s="152"/>
      <c r="R911" s="152"/>
    </row>
    <row r="912" spans="1:18" ht="18.75">
      <c r="A912" s="104"/>
      <c r="B912" s="104"/>
      <c r="C912" s="104"/>
      <c r="D912" s="104"/>
      <c r="E912" s="104"/>
      <c r="F912" s="104"/>
      <c r="G912" s="104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37">
        <v>36</v>
      </c>
    </row>
    <row r="913" spans="1:18" ht="18.75">
      <c r="A913" s="162" t="s">
        <v>13</v>
      </c>
      <c r="B913" s="162"/>
      <c r="C913" s="162"/>
      <c r="D913" s="162"/>
      <c r="E913" s="162"/>
      <c r="F913" s="162"/>
      <c r="G913" s="162"/>
      <c r="H913" s="162"/>
      <c r="I913" s="162"/>
      <c r="J913" s="162"/>
      <c r="K913" s="162"/>
      <c r="L913" s="162"/>
      <c r="M913" s="162"/>
      <c r="N913" s="162"/>
      <c r="O913" s="162"/>
      <c r="P913" s="162"/>
      <c r="Q913" s="162"/>
      <c r="R913" s="162"/>
    </row>
    <row r="914" spans="1:18" ht="18.75">
      <c r="A914" s="110" t="s">
        <v>51</v>
      </c>
      <c r="B914" s="110"/>
      <c r="C914" s="110"/>
      <c r="D914" s="110"/>
      <c r="E914" s="110"/>
      <c r="F914" s="110"/>
      <c r="G914" s="110"/>
      <c r="H914" s="110"/>
      <c r="I914" s="110"/>
      <c r="J914" s="110"/>
      <c r="K914" s="110"/>
      <c r="L914" s="110"/>
      <c r="M914" s="110"/>
      <c r="N914" s="110"/>
      <c r="O914" s="110"/>
      <c r="P914" s="110"/>
      <c r="Q914" s="110"/>
      <c r="R914" s="110"/>
    </row>
    <row r="915" spans="1:18" ht="18.75">
      <c r="A915" s="110" t="s">
        <v>43</v>
      </c>
      <c r="B915" s="110"/>
      <c r="C915" s="110"/>
      <c r="D915" s="110"/>
      <c r="E915" s="110"/>
      <c r="F915" s="110"/>
      <c r="G915" s="110"/>
      <c r="H915" s="110"/>
      <c r="I915" s="110"/>
      <c r="J915" s="110"/>
      <c r="K915" s="110"/>
      <c r="L915" s="110"/>
      <c r="M915" s="110"/>
      <c r="N915" s="110"/>
      <c r="O915" s="110"/>
      <c r="P915" s="110"/>
      <c r="Q915" s="110"/>
      <c r="R915" s="110"/>
    </row>
    <row r="916" spans="1:18" ht="18.75">
      <c r="A916" s="49" t="s">
        <v>245</v>
      </c>
      <c r="B916" s="49"/>
      <c r="C916" s="50"/>
      <c r="D916" s="50"/>
      <c r="E916" s="51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2"/>
    </row>
    <row r="917" spans="1:18" ht="18.75">
      <c r="A917" s="49"/>
      <c r="B917" s="49" t="s">
        <v>225</v>
      </c>
      <c r="C917" s="50" t="s">
        <v>246</v>
      </c>
      <c r="D917" s="50"/>
      <c r="E917" s="51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2"/>
    </row>
    <row r="918" spans="1:18" ht="18.75">
      <c r="A918" s="49"/>
      <c r="B918" s="49"/>
      <c r="C918" s="50" t="s">
        <v>247</v>
      </c>
      <c r="D918" s="50"/>
      <c r="E918" s="51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2"/>
    </row>
    <row r="919" spans="1:18" ht="18.75">
      <c r="A919" s="49"/>
      <c r="B919" s="49"/>
      <c r="C919" s="50" t="s">
        <v>248</v>
      </c>
      <c r="D919" s="50"/>
      <c r="E919" s="51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2"/>
    </row>
    <row r="920" spans="1:18" ht="18.75">
      <c r="A920" s="49"/>
      <c r="B920" s="49"/>
      <c r="C920" s="50" t="s">
        <v>249</v>
      </c>
      <c r="D920" s="50"/>
      <c r="E920" s="51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2"/>
    </row>
    <row r="921" spans="1:18" ht="18.75">
      <c r="A921" s="53"/>
      <c r="B921" s="54" t="s">
        <v>294</v>
      </c>
      <c r="C921" s="54"/>
      <c r="D921" s="55"/>
      <c r="E921" s="56"/>
      <c r="F921" s="53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</row>
    <row r="922" spans="1:18" ht="18.75">
      <c r="A922" s="57" t="s">
        <v>11</v>
      </c>
      <c r="B922" s="57" t="s">
        <v>14</v>
      </c>
      <c r="C922" s="57" t="s">
        <v>15</v>
      </c>
      <c r="D922" s="57" t="s">
        <v>6</v>
      </c>
      <c r="E922" s="57" t="s">
        <v>17</v>
      </c>
      <c r="F922" s="57" t="s">
        <v>36</v>
      </c>
      <c r="G922" s="107" t="s">
        <v>38</v>
      </c>
      <c r="H922" s="108"/>
      <c r="I922" s="109"/>
      <c r="J922" s="58" t="s">
        <v>83</v>
      </c>
      <c r="K922" s="59"/>
      <c r="L922" s="59"/>
      <c r="M922" s="59"/>
      <c r="N922" s="59"/>
      <c r="O922" s="59"/>
      <c r="P922" s="59"/>
      <c r="Q922" s="59"/>
      <c r="R922" s="60"/>
    </row>
    <row r="923" spans="1:18" ht="21">
      <c r="A923" s="61" t="s">
        <v>12</v>
      </c>
      <c r="B923" s="61"/>
      <c r="C923" s="61" t="s">
        <v>16</v>
      </c>
      <c r="D923" s="61" t="s">
        <v>35</v>
      </c>
      <c r="E923" s="61" t="s">
        <v>2</v>
      </c>
      <c r="F923" s="61" t="s">
        <v>37</v>
      </c>
      <c r="G923" s="62" t="s">
        <v>18</v>
      </c>
      <c r="H923" s="63" t="s">
        <v>19</v>
      </c>
      <c r="I923" s="64" t="s">
        <v>20</v>
      </c>
      <c r="J923" s="65" t="s">
        <v>21</v>
      </c>
      <c r="K923" s="63" t="s">
        <v>22</v>
      </c>
      <c r="L923" s="65" t="s">
        <v>23</v>
      </c>
      <c r="M923" s="63" t="s">
        <v>24</v>
      </c>
      <c r="N923" s="65" t="s">
        <v>25</v>
      </c>
      <c r="O923" s="63" t="s">
        <v>26</v>
      </c>
      <c r="P923" s="65" t="s">
        <v>27</v>
      </c>
      <c r="Q923" s="63" t="s">
        <v>28</v>
      </c>
      <c r="R923" s="63" t="s">
        <v>29</v>
      </c>
    </row>
    <row r="924" spans="1:18" ht="18.75">
      <c r="A924" s="33">
        <v>41</v>
      </c>
      <c r="B924" s="153" t="s">
        <v>369</v>
      </c>
      <c r="C924" s="153" t="s">
        <v>370</v>
      </c>
      <c r="D924" s="154">
        <v>7500</v>
      </c>
      <c r="E924" s="153" t="s">
        <v>292</v>
      </c>
      <c r="F924" s="153" t="s">
        <v>32</v>
      </c>
      <c r="G924" s="153"/>
      <c r="H924" s="153"/>
      <c r="I924" s="153"/>
      <c r="J924" s="153"/>
      <c r="K924" s="153"/>
      <c r="L924" s="153"/>
      <c r="M924" s="153"/>
      <c r="N924" s="153"/>
      <c r="O924" s="153"/>
      <c r="P924" s="153"/>
      <c r="Q924" s="153"/>
      <c r="R924" s="153"/>
    </row>
    <row r="925" spans="1:18" ht="18.75">
      <c r="A925" s="156"/>
      <c r="B925" s="156"/>
      <c r="C925" s="156"/>
      <c r="D925" s="156"/>
      <c r="E925" s="156"/>
      <c r="F925" s="156"/>
      <c r="G925" s="156"/>
      <c r="H925" s="156"/>
      <c r="I925" s="156"/>
      <c r="J925" s="156"/>
      <c r="K925" s="156"/>
      <c r="L925" s="156"/>
      <c r="M925" s="156"/>
      <c r="N925" s="156"/>
      <c r="O925" s="156"/>
      <c r="P925" s="156"/>
      <c r="Q925" s="156"/>
      <c r="R925" s="156"/>
    </row>
    <row r="926" spans="1:18" ht="18.75">
      <c r="A926" s="33">
        <v>42</v>
      </c>
      <c r="B926" s="153" t="s">
        <v>329</v>
      </c>
      <c r="C926" s="153" t="s">
        <v>371</v>
      </c>
      <c r="D926" s="154">
        <v>21000</v>
      </c>
      <c r="E926" s="153" t="s">
        <v>292</v>
      </c>
      <c r="F926" s="153" t="s">
        <v>32</v>
      </c>
      <c r="G926" s="153"/>
      <c r="H926" s="153"/>
      <c r="I926" s="153"/>
      <c r="J926" s="153"/>
      <c r="K926" s="153"/>
      <c r="L926" s="153"/>
      <c r="M926" s="153"/>
      <c r="N926" s="153"/>
      <c r="O926" s="153"/>
      <c r="P926" s="153"/>
      <c r="Q926" s="153"/>
      <c r="R926" s="153"/>
    </row>
    <row r="927" spans="1:18" ht="18.75">
      <c r="A927" s="156"/>
      <c r="B927" s="156"/>
      <c r="C927" s="156" t="s">
        <v>372</v>
      </c>
      <c r="D927" s="156"/>
      <c r="E927" s="156"/>
      <c r="F927" s="156"/>
      <c r="G927" s="156"/>
      <c r="H927" s="156"/>
      <c r="I927" s="156"/>
      <c r="J927" s="156"/>
      <c r="K927" s="156"/>
      <c r="L927" s="156"/>
      <c r="M927" s="156"/>
      <c r="N927" s="156"/>
      <c r="O927" s="156"/>
      <c r="P927" s="156"/>
      <c r="Q927" s="156"/>
      <c r="R927" s="156"/>
    </row>
    <row r="928" spans="1:18" ht="18.75">
      <c r="A928" s="33">
        <v>43</v>
      </c>
      <c r="B928" s="153" t="s">
        <v>329</v>
      </c>
      <c r="C928" s="153" t="s">
        <v>373</v>
      </c>
      <c r="D928" s="154">
        <v>7100</v>
      </c>
      <c r="E928" s="153" t="s">
        <v>292</v>
      </c>
      <c r="F928" s="153" t="s">
        <v>32</v>
      </c>
      <c r="G928" s="153"/>
      <c r="H928" s="153"/>
      <c r="I928" s="153"/>
      <c r="J928" s="153"/>
      <c r="K928" s="153"/>
      <c r="L928" s="153"/>
      <c r="M928" s="153"/>
      <c r="N928" s="153"/>
      <c r="O928" s="153"/>
      <c r="P928" s="153"/>
      <c r="Q928" s="153"/>
      <c r="R928" s="153"/>
    </row>
    <row r="929" spans="1:18" ht="18.75">
      <c r="A929" s="152"/>
      <c r="B929" s="152"/>
      <c r="C929" s="152" t="s">
        <v>374</v>
      </c>
      <c r="D929" s="152"/>
      <c r="E929" s="152"/>
      <c r="F929" s="152"/>
      <c r="G929" s="152"/>
      <c r="H929" s="152"/>
      <c r="I929" s="152"/>
      <c r="J929" s="152"/>
      <c r="K929" s="152"/>
      <c r="L929" s="152"/>
      <c r="M929" s="152"/>
      <c r="N929" s="152"/>
      <c r="O929" s="152"/>
      <c r="P929" s="152"/>
      <c r="Q929" s="152"/>
      <c r="R929" s="152"/>
    </row>
    <row r="930" spans="1:18" ht="18.75">
      <c r="A930" s="33">
        <v>44</v>
      </c>
      <c r="B930" s="153" t="s">
        <v>388</v>
      </c>
      <c r="C930" s="153" t="s">
        <v>389</v>
      </c>
      <c r="D930" s="154">
        <v>30000</v>
      </c>
      <c r="E930" s="153" t="s">
        <v>292</v>
      </c>
      <c r="F930" s="153" t="s">
        <v>34</v>
      </c>
      <c r="G930" s="153"/>
      <c r="H930" s="153"/>
      <c r="I930" s="153"/>
      <c r="J930" s="153"/>
      <c r="K930" s="153"/>
      <c r="L930" s="153"/>
      <c r="M930" s="153"/>
      <c r="N930" s="153"/>
      <c r="O930" s="153"/>
      <c r="P930" s="153"/>
      <c r="Q930" s="153"/>
      <c r="R930" s="153"/>
    </row>
    <row r="931" spans="1:18" ht="18.75">
      <c r="A931" s="152"/>
      <c r="B931" s="152"/>
      <c r="C931" s="152" t="s">
        <v>390</v>
      </c>
      <c r="D931" s="152"/>
      <c r="E931" s="152"/>
      <c r="F931" s="152"/>
      <c r="G931" s="152"/>
      <c r="H931" s="152"/>
      <c r="I931" s="152"/>
      <c r="J931" s="152"/>
      <c r="K931" s="152"/>
      <c r="L931" s="152"/>
      <c r="M931" s="152"/>
      <c r="N931" s="152"/>
      <c r="O931" s="152"/>
      <c r="P931" s="152"/>
      <c r="Q931" s="152"/>
      <c r="R931" s="152"/>
    </row>
    <row r="932" spans="1:18" ht="18.75">
      <c r="A932" s="104"/>
      <c r="B932" s="104"/>
      <c r="C932" s="104"/>
      <c r="D932" s="255"/>
      <c r="E932" s="104"/>
      <c r="F932" s="104"/>
      <c r="G932" s="104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</row>
    <row r="933" spans="1:18" ht="18.75">
      <c r="A933" s="104"/>
      <c r="B933" s="104"/>
      <c r="C933" s="104"/>
      <c r="D933" s="255"/>
      <c r="E933" s="104"/>
      <c r="F933" s="104"/>
      <c r="G933" s="104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</row>
    <row r="934" spans="1:18" ht="18.75">
      <c r="A934" s="104"/>
      <c r="B934" s="104"/>
      <c r="C934" s="104"/>
      <c r="D934" s="255"/>
      <c r="E934" s="104"/>
      <c r="F934" s="104"/>
      <c r="G934" s="104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</row>
    <row r="935" spans="1:18" ht="18.75">
      <c r="A935" s="104"/>
      <c r="B935" s="104"/>
      <c r="C935" s="104"/>
      <c r="D935" s="255"/>
      <c r="E935" s="104"/>
      <c r="F935" s="104"/>
      <c r="G935" s="104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</row>
    <row r="936" spans="1:18" ht="18.75">
      <c r="A936" s="104"/>
      <c r="B936" s="104"/>
      <c r="C936" s="104"/>
      <c r="D936" s="255"/>
      <c r="E936" s="104"/>
      <c r="F936" s="104"/>
      <c r="G936" s="104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</row>
    <row r="937" spans="1:18" ht="18.75">
      <c r="A937" s="104"/>
      <c r="B937" s="104"/>
      <c r="C937" s="104"/>
      <c r="D937" s="255"/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</row>
    <row r="938" spans="1:18" ht="18.75">
      <c r="A938" s="104"/>
      <c r="B938" s="104"/>
      <c r="C938" s="104"/>
      <c r="D938" s="255"/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</row>
    <row r="939" spans="1:18" ht="18.75">
      <c r="A939" s="104"/>
      <c r="B939" s="104"/>
      <c r="C939" s="104"/>
      <c r="D939" s="104"/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</row>
    <row r="940" spans="1:18" ht="18.75">
      <c r="A940" s="104"/>
      <c r="B940" s="104"/>
      <c r="C940" s="104"/>
      <c r="D940" s="104"/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</row>
    <row r="941" spans="1:18" ht="18.75">
      <c r="A941" s="104"/>
      <c r="B941" s="104"/>
      <c r="C941" s="104"/>
      <c r="D941" s="255"/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37">
        <v>37</v>
      </c>
    </row>
    <row r="942" spans="1:18" ht="18.75">
      <c r="A942" s="110" t="s">
        <v>13</v>
      </c>
      <c r="B942" s="110"/>
      <c r="C942" s="110"/>
      <c r="D942" s="110"/>
      <c r="E942" s="110"/>
      <c r="F942" s="110"/>
      <c r="G942" s="110"/>
      <c r="H942" s="110"/>
      <c r="I942" s="110"/>
      <c r="J942" s="110"/>
      <c r="K942" s="110"/>
      <c r="L942" s="110"/>
      <c r="M942" s="110"/>
      <c r="N942" s="110"/>
      <c r="O942" s="110"/>
      <c r="P942" s="110"/>
      <c r="Q942" s="110"/>
      <c r="R942" s="110"/>
    </row>
    <row r="943" spans="1:18" ht="18.75">
      <c r="A943" s="110" t="s">
        <v>51</v>
      </c>
      <c r="B943" s="110"/>
      <c r="C943" s="110"/>
      <c r="D943" s="110"/>
      <c r="E943" s="110"/>
      <c r="F943" s="110"/>
      <c r="G943" s="110"/>
      <c r="H943" s="110"/>
      <c r="I943" s="110"/>
      <c r="J943" s="110"/>
      <c r="K943" s="110"/>
      <c r="L943" s="110"/>
      <c r="M943" s="110"/>
      <c r="N943" s="110"/>
      <c r="O943" s="110"/>
      <c r="P943" s="110"/>
      <c r="Q943" s="110"/>
      <c r="R943" s="110"/>
    </row>
    <row r="944" spans="1:18" ht="18.75">
      <c r="A944" s="110" t="s">
        <v>43</v>
      </c>
      <c r="B944" s="110"/>
      <c r="C944" s="110"/>
      <c r="D944" s="110"/>
      <c r="E944" s="110"/>
      <c r="F944" s="110"/>
      <c r="G944" s="110"/>
      <c r="H944" s="110"/>
      <c r="I944" s="110"/>
      <c r="J944" s="110"/>
      <c r="K944" s="110"/>
      <c r="L944" s="110"/>
      <c r="M944" s="110"/>
      <c r="N944" s="110"/>
      <c r="O944" s="110"/>
      <c r="P944" s="110"/>
      <c r="Q944" s="110"/>
      <c r="R944" s="110"/>
    </row>
    <row r="945" spans="1:18" ht="18.75">
      <c r="A945" s="49" t="s">
        <v>245</v>
      </c>
      <c r="B945" s="49"/>
      <c r="C945" s="50"/>
      <c r="D945" s="50"/>
      <c r="E945" s="51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2"/>
    </row>
    <row r="946" spans="1:18" ht="18.75">
      <c r="A946" s="49"/>
      <c r="B946" s="49" t="s">
        <v>225</v>
      </c>
      <c r="C946" s="50" t="s">
        <v>246</v>
      </c>
      <c r="D946" s="50"/>
      <c r="E946" s="51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2"/>
    </row>
    <row r="947" spans="1:18" ht="18.75">
      <c r="A947" s="49"/>
      <c r="B947" s="49"/>
      <c r="C947" s="50" t="s">
        <v>247</v>
      </c>
      <c r="D947" s="50"/>
      <c r="E947" s="51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2"/>
    </row>
    <row r="948" spans="1:18" ht="18.75">
      <c r="A948" s="49"/>
      <c r="B948" s="49"/>
      <c r="C948" s="50" t="s">
        <v>248</v>
      </c>
      <c r="D948" s="50"/>
      <c r="E948" s="51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2"/>
    </row>
    <row r="949" spans="1:18" ht="18.75">
      <c r="A949" s="49"/>
      <c r="B949" s="49"/>
      <c r="C949" s="50" t="s">
        <v>249</v>
      </c>
      <c r="D949" s="50"/>
      <c r="E949" s="51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2"/>
    </row>
    <row r="950" spans="1:18" ht="18.75">
      <c r="A950" s="53"/>
      <c r="B950" s="54" t="s">
        <v>375</v>
      </c>
      <c r="C950" s="54"/>
      <c r="D950" s="55"/>
      <c r="E950" s="56"/>
      <c r="F950" s="53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</row>
    <row r="951" spans="1:18" ht="18.75">
      <c r="A951" s="57" t="s">
        <v>11</v>
      </c>
      <c r="B951" s="57" t="s">
        <v>14</v>
      </c>
      <c r="C951" s="57" t="s">
        <v>15</v>
      </c>
      <c r="D951" s="57" t="s">
        <v>6</v>
      </c>
      <c r="E951" s="57" t="s">
        <v>17</v>
      </c>
      <c r="F951" s="57" t="s">
        <v>36</v>
      </c>
      <c r="G951" s="107" t="s">
        <v>38</v>
      </c>
      <c r="H951" s="108"/>
      <c r="I951" s="109"/>
      <c r="J951" s="58" t="s">
        <v>83</v>
      </c>
      <c r="K951" s="59"/>
      <c r="L951" s="59"/>
      <c r="M951" s="59"/>
      <c r="N951" s="59"/>
      <c r="O951" s="59"/>
      <c r="P951" s="59"/>
      <c r="Q951" s="59"/>
      <c r="R951" s="60"/>
    </row>
    <row r="952" spans="1:18" ht="21">
      <c r="A952" s="61" t="s">
        <v>12</v>
      </c>
      <c r="B952" s="61"/>
      <c r="C952" s="61" t="s">
        <v>16</v>
      </c>
      <c r="D952" s="61" t="s">
        <v>35</v>
      </c>
      <c r="E952" s="61" t="s">
        <v>2</v>
      </c>
      <c r="F952" s="61" t="s">
        <v>37</v>
      </c>
      <c r="G952" s="62" t="s">
        <v>18</v>
      </c>
      <c r="H952" s="63" t="s">
        <v>19</v>
      </c>
      <c r="I952" s="64" t="s">
        <v>20</v>
      </c>
      <c r="J952" s="65" t="s">
        <v>21</v>
      </c>
      <c r="K952" s="63" t="s">
        <v>22</v>
      </c>
      <c r="L952" s="65" t="s">
        <v>23</v>
      </c>
      <c r="M952" s="63" t="s">
        <v>24</v>
      </c>
      <c r="N952" s="65" t="s">
        <v>25</v>
      </c>
      <c r="O952" s="63" t="s">
        <v>26</v>
      </c>
      <c r="P952" s="65" t="s">
        <v>27</v>
      </c>
      <c r="Q952" s="63" t="s">
        <v>28</v>
      </c>
      <c r="R952" s="63" t="s">
        <v>29</v>
      </c>
    </row>
    <row r="953" spans="1:18" ht="18.75">
      <c r="A953" s="33">
        <v>1</v>
      </c>
      <c r="B953" s="153" t="s">
        <v>376</v>
      </c>
      <c r="C953" s="153" t="s">
        <v>380</v>
      </c>
      <c r="D953" s="154">
        <v>200000</v>
      </c>
      <c r="E953" s="153" t="s">
        <v>292</v>
      </c>
      <c r="F953" s="153" t="s">
        <v>207</v>
      </c>
      <c r="G953" s="153"/>
      <c r="H953" s="153"/>
      <c r="I953" s="153"/>
      <c r="J953" s="153"/>
      <c r="K953" s="153"/>
      <c r="L953" s="153"/>
      <c r="M953" s="153"/>
      <c r="N953" s="153"/>
      <c r="O953" s="153"/>
      <c r="P953" s="153"/>
      <c r="Q953" s="153"/>
      <c r="R953" s="153"/>
    </row>
    <row r="954" spans="1:18" ht="18.75">
      <c r="A954" s="156"/>
      <c r="B954" s="156" t="s">
        <v>377</v>
      </c>
      <c r="C954" s="156"/>
      <c r="D954" s="156"/>
      <c r="E954" s="156"/>
      <c r="F954" s="156"/>
      <c r="G954" s="156"/>
      <c r="H954" s="156"/>
      <c r="I954" s="156"/>
      <c r="J954" s="156"/>
      <c r="K954" s="156"/>
      <c r="L954" s="156"/>
      <c r="M954" s="156"/>
      <c r="N954" s="156"/>
      <c r="O954" s="156"/>
      <c r="P954" s="156"/>
      <c r="Q954" s="156"/>
      <c r="R954" s="156"/>
    </row>
    <row r="955" spans="1:18" ht="18.75">
      <c r="A955" s="33">
        <v>2</v>
      </c>
      <c r="B955" s="153" t="s">
        <v>381</v>
      </c>
      <c r="C955" s="153" t="s">
        <v>399</v>
      </c>
      <c r="D955" s="154">
        <v>30000</v>
      </c>
      <c r="E955" s="153" t="s">
        <v>292</v>
      </c>
      <c r="F955" s="153" t="s">
        <v>207</v>
      </c>
      <c r="G955" s="153"/>
      <c r="H955" s="153"/>
      <c r="I955" s="153"/>
      <c r="J955" s="153"/>
      <c r="K955" s="153"/>
      <c r="L955" s="153"/>
      <c r="M955" s="153"/>
      <c r="N955" s="153"/>
      <c r="O955" s="153"/>
      <c r="P955" s="153"/>
      <c r="Q955" s="153"/>
      <c r="R955" s="153"/>
    </row>
    <row r="956" spans="1:18" ht="18.75">
      <c r="A956" s="156"/>
      <c r="B956" s="156"/>
      <c r="C956" s="156" t="s">
        <v>400</v>
      </c>
      <c r="D956" s="160"/>
      <c r="E956" s="156"/>
      <c r="F956" s="156"/>
      <c r="G956" s="156"/>
      <c r="H956" s="156"/>
      <c r="I956" s="156"/>
      <c r="J956" s="156"/>
      <c r="K956" s="156"/>
      <c r="L956" s="156"/>
      <c r="M956" s="156"/>
      <c r="N956" s="156"/>
      <c r="O956" s="156"/>
      <c r="P956" s="156"/>
      <c r="Q956" s="156"/>
      <c r="R956" s="156"/>
    </row>
    <row r="957" spans="1:18" ht="18.75">
      <c r="A957" s="152"/>
      <c r="B957" s="152"/>
      <c r="C957" s="152" t="s">
        <v>401</v>
      </c>
      <c r="D957" s="152"/>
      <c r="E957" s="152"/>
      <c r="F957" s="152"/>
      <c r="G957" s="152"/>
      <c r="H957" s="152"/>
      <c r="I957" s="152"/>
      <c r="J957" s="152"/>
      <c r="K957" s="152"/>
      <c r="L957" s="152"/>
      <c r="M957" s="152"/>
      <c r="N957" s="152"/>
      <c r="O957" s="152"/>
      <c r="P957" s="152"/>
      <c r="Q957" s="152"/>
      <c r="R957" s="152"/>
    </row>
    <row r="958" spans="1:18" ht="18.75">
      <c r="A958" s="33">
        <v>3</v>
      </c>
      <c r="B958" s="153" t="s">
        <v>382</v>
      </c>
      <c r="C958" s="153" t="s">
        <v>399</v>
      </c>
      <c r="D958" s="154">
        <v>15000</v>
      </c>
      <c r="E958" s="153" t="s">
        <v>292</v>
      </c>
      <c r="F958" s="153" t="s">
        <v>207</v>
      </c>
      <c r="G958" s="153"/>
      <c r="H958" s="153"/>
      <c r="I958" s="153"/>
      <c r="J958" s="153"/>
      <c r="K958" s="153"/>
      <c r="L958" s="153"/>
      <c r="M958" s="153"/>
      <c r="N958" s="153"/>
      <c r="O958" s="153"/>
      <c r="P958" s="153"/>
      <c r="Q958" s="153"/>
      <c r="R958" s="153"/>
    </row>
    <row r="959" spans="1:18" ht="18.75">
      <c r="A959" s="156"/>
      <c r="B959" s="156" t="s">
        <v>383</v>
      </c>
      <c r="C959" s="156" t="s">
        <v>400</v>
      </c>
      <c r="D959" s="160"/>
      <c r="E959" s="156"/>
      <c r="F959" s="156"/>
      <c r="G959" s="156"/>
      <c r="H959" s="156"/>
      <c r="I959" s="156"/>
      <c r="J959" s="156"/>
      <c r="K959" s="156"/>
      <c r="L959" s="156"/>
      <c r="M959" s="156"/>
      <c r="N959" s="156"/>
      <c r="O959" s="156"/>
      <c r="P959" s="156"/>
      <c r="Q959" s="156"/>
      <c r="R959" s="156"/>
    </row>
    <row r="960" spans="1:18" ht="18.75">
      <c r="A960" s="152"/>
      <c r="B960" s="152"/>
      <c r="C960" s="152" t="s">
        <v>402</v>
      </c>
      <c r="D960" s="152"/>
      <c r="E960" s="152"/>
      <c r="F960" s="152"/>
      <c r="G960" s="152"/>
      <c r="H960" s="152"/>
      <c r="I960" s="152"/>
      <c r="J960" s="152"/>
      <c r="K960" s="152"/>
      <c r="L960" s="152"/>
      <c r="M960" s="152"/>
      <c r="N960" s="152"/>
      <c r="O960" s="152"/>
      <c r="P960" s="152"/>
      <c r="Q960" s="152"/>
      <c r="R960" s="152"/>
    </row>
    <row r="961" spans="1:18" ht="18.75">
      <c r="A961" s="33">
        <v>4</v>
      </c>
      <c r="B961" s="153" t="s">
        <v>384</v>
      </c>
      <c r="C961" s="153" t="s">
        <v>386</v>
      </c>
      <c r="D961" s="154">
        <v>150000</v>
      </c>
      <c r="E961" s="153" t="s">
        <v>292</v>
      </c>
      <c r="F961" s="153" t="s">
        <v>40</v>
      </c>
      <c r="G961" s="153"/>
      <c r="H961" s="153"/>
      <c r="I961" s="153"/>
      <c r="J961" s="153"/>
      <c r="K961" s="153"/>
      <c r="L961" s="153"/>
      <c r="M961" s="153"/>
      <c r="N961" s="153"/>
      <c r="O961" s="153"/>
      <c r="P961" s="153"/>
      <c r="Q961" s="153"/>
      <c r="R961" s="153"/>
    </row>
    <row r="962" spans="1:18" ht="18.75">
      <c r="A962" s="156"/>
      <c r="B962" s="156" t="s">
        <v>385</v>
      </c>
      <c r="C962" s="156" t="s">
        <v>387</v>
      </c>
      <c r="D962" s="160"/>
      <c r="E962" s="156"/>
      <c r="F962" s="156"/>
      <c r="G962" s="156"/>
      <c r="H962" s="156"/>
      <c r="I962" s="156"/>
      <c r="J962" s="156"/>
      <c r="K962" s="156"/>
      <c r="L962" s="156"/>
      <c r="M962" s="156"/>
      <c r="N962" s="156"/>
      <c r="O962" s="156"/>
      <c r="P962" s="156"/>
      <c r="Q962" s="156"/>
      <c r="R962" s="156"/>
    </row>
    <row r="963" spans="1:18" ht="18.75">
      <c r="A963" s="152"/>
      <c r="B963" s="152"/>
      <c r="C963" s="152"/>
      <c r="D963" s="152"/>
      <c r="E963" s="152"/>
      <c r="F963" s="152"/>
      <c r="G963" s="152"/>
      <c r="H963" s="152"/>
      <c r="I963" s="152"/>
      <c r="J963" s="152"/>
      <c r="K963" s="152"/>
      <c r="L963" s="152"/>
      <c r="M963" s="152"/>
      <c r="N963" s="152"/>
      <c r="O963" s="152"/>
      <c r="P963" s="152"/>
      <c r="Q963" s="152"/>
      <c r="R963" s="152"/>
    </row>
    <row r="964" spans="1:18" ht="18.75">
      <c r="A964" s="33">
        <v>5</v>
      </c>
      <c r="B964" s="153" t="s">
        <v>376</v>
      </c>
      <c r="C964" s="153" t="s">
        <v>378</v>
      </c>
      <c r="D964" s="154">
        <v>250000</v>
      </c>
      <c r="E964" s="153" t="s">
        <v>292</v>
      </c>
      <c r="F964" s="153" t="s">
        <v>34</v>
      </c>
      <c r="G964" s="153"/>
      <c r="H964" s="153"/>
      <c r="I964" s="153"/>
      <c r="J964" s="153"/>
      <c r="K964" s="153"/>
      <c r="L964" s="153"/>
      <c r="M964" s="153"/>
      <c r="N964" s="153"/>
      <c r="O964" s="153"/>
      <c r="P964" s="153"/>
      <c r="Q964" s="153"/>
      <c r="R964" s="153"/>
    </row>
    <row r="965" spans="1:18" ht="18.75">
      <c r="A965" s="152"/>
      <c r="B965" s="152" t="s">
        <v>391</v>
      </c>
      <c r="C965" s="152" t="s">
        <v>379</v>
      </c>
      <c r="D965" s="188"/>
      <c r="E965" s="152"/>
      <c r="F965" s="152"/>
      <c r="G965" s="152"/>
      <c r="H965" s="152"/>
      <c r="I965" s="152"/>
      <c r="J965" s="152"/>
      <c r="K965" s="152"/>
      <c r="L965" s="152"/>
      <c r="M965" s="152"/>
      <c r="N965" s="152"/>
      <c r="O965" s="152"/>
      <c r="P965" s="152"/>
      <c r="Q965" s="152"/>
      <c r="R965" s="152"/>
    </row>
    <row r="966" spans="1:18" ht="18.75">
      <c r="A966" s="33">
        <v>6</v>
      </c>
      <c r="B966" s="153" t="s">
        <v>376</v>
      </c>
      <c r="C966" s="153" t="s">
        <v>378</v>
      </c>
      <c r="D966" s="154">
        <v>150000</v>
      </c>
      <c r="E966" s="153" t="s">
        <v>292</v>
      </c>
      <c r="F966" s="153" t="s">
        <v>32</v>
      </c>
      <c r="G966" s="153"/>
      <c r="H966" s="153"/>
      <c r="I966" s="153"/>
      <c r="J966" s="153"/>
      <c r="K966" s="153"/>
      <c r="L966" s="153"/>
      <c r="M966" s="153"/>
      <c r="N966" s="153"/>
      <c r="O966" s="153"/>
      <c r="P966" s="153"/>
      <c r="Q966" s="153"/>
      <c r="R966" s="153"/>
    </row>
    <row r="967" spans="1:18" ht="18.75">
      <c r="A967" s="152"/>
      <c r="B967" s="152" t="s">
        <v>391</v>
      </c>
      <c r="C967" s="152" t="s">
        <v>379</v>
      </c>
      <c r="D967" s="188"/>
      <c r="E967" s="152"/>
      <c r="F967" s="152"/>
      <c r="G967" s="152"/>
      <c r="H967" s="152"/>
      <c r="I967" s="152"/>
      <c r="J967" s="152"/>
      <c r="K967" s="152"/>
      <c r="L967" s="152"/>
      <c r="M967" s="152"/>
      <c r="N967" s="152"/>
      <c r="O967" s="152"/>
      <c r="P967" s="152"/>
      <c r="Q967" s="152"/>
      <c r="R967" s="152"/>
    </row>
    <row r="968" spans="1:18" ht="18.75">
      <c r="A968" s="33">
        <v>5</v>
      </c>
      <c r="B968" s="153" t="s">
        <v>376</v>
      </c>
      <c r="C968" s="153" t="s">
        <v>378</v>
      </c>
      <c r="D968" s="154">
        <v>250000</v>
      </c>
      <c r="E968" s="153" t="s">
        <v>292</v>
      </c>
      <c r="F968" s="153" t="s">
        <v>40</v>
      </c>
      <c r="G968" s="153"/>
      <c r="H968" s="153"/>
      <c r="I968" s="153"/>
      <c r="J968" s="153"/>
      <c r="K968" s="153"/>
      <c r="L968" s="153"/>
      <c r="M968" s="153"/>
      <c r="N968" s="153"/>
      <c r="O968" s="153"/>
      <c r="P968" s="153"/>
      <c r="Q968" s="153"/>
      <c r="R968" s="153"/>
    </row>
    <row r="969" spans="1:18" ht="18.75">
      <c r="A969" s="152"/>
      <c r="B969" s="152" t="s">
        <v>391</v>
      </c>
      <c r="C969" s="152" t="s">
        <v>379</v>
      </c>
      <c r="D969" s="188"/>
      <c r="E969" s="152"/>
      <c r="F969" s="152"/>
      <c r="G969" s="152"/>
      <c r="H969" s="152"/>
      <c r="I969" s="152"/>
      <c r="J969" s="152"/>
      <c r="K969" s="152"/>
      <c r="L969" s="152"/>
      <c r="M969" s="152"/>
      <c r="N969" s="152"/>
      <c r="O969" s="152"/>
      <c r="P969" s="152"/>
      <c r="Q969" s="152"/>
      <c r="R969" s="152"/>
    </row>
    <row r="970" spans="1:18" ht="18.75">
      <c r="A970" s="104"/>
      <c r="B970" s="104"/>
      <c r="C970" s="104"/>
      <c r="D970" s="255"/>
      <c r="E970" s="104"/>
      <c r="F970" s="104"/>
      <c r="G970" s="104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37">
        <v>38</v>
      </c>
    </row>
    <row r="971" spans="1:18" ht="18.75">
      <c r="A971" s="110" t="s">
        <v>13</v>
      </c>
      <c r="B971" s="110"/>
      <c r="C971" s="110"/>
      <c r="D971" s="110"/>
      <c r="E971" s="110"/>
      <c r="F971" s="110"/>
      <c r="G971" s="110"/>
      <c r="H971" s="110"/>
      <c r="I971" s="110"/>
      <c r="J971" s="110"/>
      <c r="K971" s="110"/>
      <c r="L971" s="110"/>
      <c r="M971" s="110"/>
      <c r="N971" s="110"/>
      <c r="O971" s="110"/>
      <c r="P971" s="110"/>
      <c r="Q971" s="110"/>
      <c r="R971" s="110"/>
    </row>
    <row r="972" spans="1:18" ht="18.75">
      <c r="A972" s="110" t="s">
        <v>51</v>
      </c>
      <c r="B972" s="110"/>
      <c r="C972" s="110"/>
      <c r="D972" s="110"/>
      <c r="E972" s="110"/>
      <c r="F972" s="110"/>
      <c r="G972" s="110"/>
      <c r="H972" s="110"/>
      <c r="I972" s="110"/>
      <c r="J972" s="110"/>
      <c r="K972" s="110"/>
      <c r="L972" s="110"/>
      <c r="M972" s="110"/>
      <c r="N972" s="110"/>
      <c r="O972" s="110"/>
      <c r="P972" s="110"/>
      <c r="Q972" s="110"/>
      <c r="R972" s="110"/>
    </row>
    <row r="973" spans="1:18" ht="18.75">
      <c r="A973" s="110" t="s">
        <v>43</v>
      </c>
      <c r="B973" s="110"/>
      <c r="C973" s="110"/>
      <c r="D973" s="110"/>
      <c r="E973" s="110"/>
      <c r="F973" s="110"/>
      <c r="G973" s="110"/>
      <c r="H973" s="110"/>
      <c r="I973" s="110"/>
      <c r="J973" s="110"/>
      <c r="K973" s="110"/>
      <c r="L973" s="110"/>
      <c r="M973" s="110"/>
      <c r="N973" s="110"/>
      <c r="O973" s="110"/>
      <c r="P973" s="110"/>
      <c r="Q973" s="110"/>
      <c r="R973" s="110"/>
    </row>
    <row r="974" spans="1:18" ht="18.75">
      <c r="A974" s="49" t="s">
        <v>245</v>
      </c>
      <c r="B974" s="49"/>
      <c r="C974" s="50"/>
      <c r="D974" s="50"/>
      <c r="E974" s="51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2"/>
    </row>
    <row r="975" spans="1:18" ht="18.75">
      <c r="A975" s="49"/>
      <c r="B975" s="49" t="s">
        <v>225</v>
      </c>
      <c r="C975" s="50" t="s">
        <v>246</v>
      </c>
      <c r="D975" s="50"/>
      <c r="E975" s="51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2"/>
    </row>
    <row r="976" spans="1:18" ht="18.75">
      <c r="A976" s="49"/>
      <c r="B976" s="49"/>
      <c r="C976" s="50" t="s">
        <v>247</v>
      </c>
      <c r="D976" s="50"/>
      <c r="E976" s="51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2"/>
    </row>
    <row r="977" spans="1:18" ht="18.75">
      <c r="A977" s="49"/>
      <c r="B977" s="49"/>
      <c r="C977" s="50" t="s">
        <v>248</v>
      </c>
      <c r="D977" s="50"/>
      <c r="E977" s="51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2"/>
    </row>
    <row r="978" spans="1:18" ht="18.75">
      <c r="A978" s="49"/>
      <c r="B978" s="49"/>
      <c r="C978" s="50" t="s">
        <v>249</v>
      </c>
      <c r="D978" s="50"/>
      <c r="E978" s="51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2"/>
    </row>
    <row r="979" spans="1:18" ht="18.75">
      <c r="A979" s="53"/>
      <c r="B979" s="54" t="s">
        <v>375</v>
      </c>
      <c r="C979" s="54"/>
      <c r="D979" s="55"/>
      <c r="E979" s="56"/>
      <c r="F979" s="53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</row>
    <row r="980" spans="1:18" ht="18.75">
      <c r="A980" s="57" t="s">
        <v>11</v>
      </c>
      <c r="B980" s="57" t="s">
        <v>14</v>
      </c>
      <c r="C980" s="57" t="s">
        <v>15</v>
      </c>
      <c r="D980" s="57" t="s">
        <v>6</v>
      </c>
      <c r="E980" s="57" t="s">
        <v>17</v>
      </c>
      <c r="F980" s="57" t="s">
        <v>36</v>
      </c>
      <c r="G980" s="107" t="s">
        <v>38</v>
      </c>
      <c r="H980" s="108"/>
      <c r="I980" s="109"/>
      <c r="J980" s="58" t="s">
        <v>83</v>
      </c>
      <c r="K980" s="59"/>
      <c r="L980" s="59"/>
      <c r="M980" s="59"/>
      <c r="N980" s="59"/>
      <c r="O980" s="59"/>
      <c r="P980" s="59"/>
      <c r="Q980" s="59"/>
      <c r="R980" s="60"/>
    </row>
    <row r="981" spans="1:18" ht="21">
      <c r="A981" s="61" t="s">
        <v>12</v>
      </c>
      <c r="B981" s="61"/>
      <c r="C981" s="61" t="s">
        <v>16</v>
      </c>
      <c r="D981" s="61" t="s">
        <v>35</v>
      </c>
      <c r="E981" s="61" t="s">
        <v>2</v>
      </c>
      <c r="F981" s="61" t="s">
        <v>37</v>
      </c>
      <c r="G981" s="62" t="s">
        <v>18</v>
      </c>
      <c r="H981" s="63" t="s">
        <v>19</v>
      </c>
      <c r="I981" s="64" t="s">
        <v>20</v>
      </c>
      <c r="J981" s="65" t="s">
        <v>21</v>
      </c>
      <c r="K981" s="63" t="s">
        <v>22</v>
      </c>
      <c r="L981" s="65" t="s">
        <v>23</v>
      </c>
      <c r="M981" s="63" t="s">
        <v>24</v>
      </c>
      <c r="N981" s="65" t="s">
        <v>25</v>
      </c>
      <c r="O981" s="63" t="s">
        <v>26</v>
      </c>
      <c r="P981" s="65" t="s">
        <v>27</v>
      </c>
      <c r="Q981" s="63" t="s">
        <v>28</v>
      </c>
      <c r="R981" s="63" t="s">
        <v>29</v>
      </c>
    </row>
    <row r="982" spans="1:18" ht="18.75">
      <c r="A982" s="33">
        <v>7</v>
      </c>
      <c r="B982" s="153" t="s">
        <v>403</v>
      </c>
      <c r="C982" s="153" t="s">
        <v>404</v>
      </c>
      <c r="D982" s="154">
        <v>140000</v>
      </c>
      <c r="E982" s="153" t="s">
        <v>292</v>
      </c>
      <c r="F982" s="153" t="s">
        <v>207</v>
      </c>
      <c r="G982" s="153"/>
      <c r="H982" s="153"/>
      <c r="I982" s="153"/>
      <c r="J982" s="153"/>
      <c r="K982" s="153"/>
      <c r="L982" s="153"/>
      <c r="M982" s="153"/>
      <c r="N982" s="153"/>
      <c r="O982" s="153"/>
      <c r="P982" s="153"/>
      <c r="Q982" s="153"/>
      <c r="R982" s="153"/>
    </row>
    <row r="983" spans="1:18" ht="18.75">
      <c r="A983" s="156"/>
      <c r="B983" s="156" t="s">
        <v>383</v>
      </c>
      <c r="C983" s="156" t="s">
        <v>405</v>
      </c>
      <c r="D983" s="156"/>
      <c r="E983" s="156"/>
      <c r="F983" s="156"/>
      <c r="G983" s="156"/>
      <c r="H983" s="156"/>
      <c r="I983" s="156"/>
      <c r="J983" s="156"/>
      <c r="K983" s="156"/>
      <c r="L983" s="156"/>
      <c r="M983" s="156"/>
      <c r="N983" s="156"/>
      <c r="O983" s="156"/>
      <c r="P983" s="156"/>
      <c r="Q983" s="156"/>
      <c r="R983" s="156"/>
    </row>
    <row r="984" spans="1:18" ht="18.75">
      <c r="A984" s="156"/>
      <c r="B984" s="156"/>
      <c r="C984" s="156" t="s">
        <v>406</v>
      </c>
      <c r="D984" s="156"/>
      <c r="E984" s="156"/>
      <c r="F984" s="156"/>
      <c r="G984" s="156"/>
      <c r="H984" s="156"/>
      <c r="I984" s="156"/>
      <c r="J984" s="156"/>
      <c r="K984" s="156"/>
      <c r="L984" s="156"/>
      <c r="M984" s="156"/>
      <c r="N984" s="156"/>
      <c r="O984" s="156"/>
      <c r="P984" s="156"/>
      <c r="Q984" s="156"/>
      <c r="R984" s="156"/>
    </row>
    <row r="985" spans="1:18" ht="18.75">
      <c r="A985" s="156"/>
      <c r="B985" s="156"/>
      <c r="C985" s="156" t="s">
        <v>407</v>
      </c>
      <c r="D985" s="156"/>
      <c r="E985" s="156"/>
      <c r="F985" s="156"/>
      <c r="G985" s="156"/>
      <c r="H985" s="156"/>
      <c r="I985" s="156"/>
      <c r="J985" s="156"/>
      <c r="K985" s="156"/>
      <c r="L985" s="156"/>
      <c r="M985" s="156"/>
      <c r="N985" s="156"/>
      <c r="O985" s="156"/>
      <c r="P985" s="156"/>
      <c r="Q985" s="156"/>
      <c r="R985" s="156"/>
    </row>
    <row r="986" spans="1:18" ht="18.75">
      <c r="A986" s="156"/>
      <c r="B986" s="156"/>
      <c r="C986" s="156"/>
      <c r="D986" s="156"/>
      <c r="E986" s="156"/>
      <c r="F986" s="156"/>
      <c r="G986" s="156"/>
      <c r="H986" s="156"/>
      <c r="I986" s="156"/>
      <c r="J986" s="156"/>
      <c r="K986" s="156"/>
      <c r="L986" s="156"/>
      <c r="M986" s="156"/>
      <c r="N986" s="156"/>
      <c r="O986" s="156"/>
      <c r="P986" s="156"/>
      <c r="Q986" s="156"/>
      <c r="R986" s="156"/>
    </row>
    <row r="987" spans="1:18" ht="18.75">
      <c r="A987" s="33">
        <v>8</v>
      </c>
      <c r="B987" s="153" t="s">
        <v>408</v>
      </c>
      <c r="C987" s="153" t="s">
        <v>410</v>
      </c>
      <c r="D987" s="154">
        <v>260000</v>
      </c>
      <c r="E987" s="153" t="s">
        <v>292</v>
      </c>
      <c r="F987" s="153" t="s">
        <v>207</v>
      </c>
      <c r="G987" s="153"/>
      <c r="H987" s="153"/>
      <c r="I987" s="153"/>
      <c r="J987" s="153"/>
      <c r="K987" s="153"/>
      <c r="L987" s="153"/>
      <c r="M987" s="153"/>
      <c r="N987" s="153"/>
      <c r="O987" s="153"/>
      <c r="P987" s="153"/>
      <c r="Q987" s="153"/>
      <c r="R987" s="153"/>
    </row>
    <row r="988" spans="1:18" ht="18.75">
      <c r="A988" s="156"/>
      <c r="B988" s="156" t="s">
        <v>409</v>
      </c>
      <c r="C988" s="156" t="s">
        <v>411</v>
      </c>
      <c r="D988" s="160"/>
      <c r="E988" s="156"/>
      <c r="F988" s="156"/>
      <c r="G988" s="156"/>
      <c r="H988" s="156"/>
      <c r="I988" s="156"/>
      <c r="J988" s="156"/>
      <c r="K988" s="156"/>
      <c r="L988" s="156"/>
      <c r="M988" s="156"/>
      <c r="N988" s="156"/>
      <c r="O988" s="156"/>
      <c r="P988" s="156"/>
      <c r="Q988" s="156"/>
      <c r="R988" s="156"/>
    </row>
    <row r="989" spans="1:18" ht="18.75">
      <c r="A989" s="156"/>
      <c r="B989" s="156"/>
      <c r="C989" s="156" t="s">
        <v>412</v>
      </c>
      <c r="D989" s="160"/>
      <c r="E989" s="156"/>
      <c r="F989" s="156"/>
      <c r="G989" s="156"/>
      <c r="H989" s="156"/>
      <c r="I989" s="156"/>
      <c r="J989" s="156"/>
      <c r="K989" s="156"/>
      <c r="L989" s="156"/>
      <c r="M989" s="156"/>
      <c r="N989" s="156"/>
      <c r="O989" s="156"/>
      <c r="P989" s="156"/>
      <c r="Q989" s="156"/>
      <c r="R989" s="156"/>
    </row>
    <row r="990" spans="1:18" ht="18.75">
      <c r="A990" s="156"/>
      <c r="B990" s="156"/>
      <c r="C990" s="156" t="s">
        <v>413</v>
      </c>
      <c r="D990" s="160"/>
      <c r="E990" s="156"/>
      <c r="F990" s="156"/>
      <c r="G990" s="156"/>
      <c r="H990" s="156"/>
      <c r="I990" s="156"/>
      <c r="J990" s="156"/>
      <c r="K990" s="156"/>
      <c r="L990" s="156"/>
      <c r="M990" s="156"/>
      <c r="N990" s="156"/>
      <c r="O990" s="156"/>
      <c r="P990" s="156"/>
      <c r="Q990" s="156"/>
      <c r="R990" s="156"/>
    </row>
    <row r="991" spans="1:18" ht="18.75">
      <c r="A991" s="156"/>
      <c r="B991" s="156"/>
      <c r="C991" s="156" t="s">
        <v>407</v>
      </c>
      <c r="D991" s="160"/>
      <c r="E991" s="156"/>
      <c r="F991" s="156"/>
      <c r="G991" s="156"/>
      <c r="H991" s="156"/>
      <c r="I991" s="156"/>
      <c r="J991" s="156"/>
      <c r="K991" s="156"/>
      <c r="L991" s="156"/>
      <c r="M991" s="156"/>
      <c r="N991" s="156"/>
      <c r="O991" s="156"/>
      <c r="P991" s="156"/>
      <c r="Q991" s="156"/>
      <c r="R991" s="156"/>
    </row>
    <row r="992" spans="1:18" ht="18.75">
      <c r="A992" s="152"/>
      <c r="B992" s="152"/>
      <c r="C992" s="152"/>
      <c r="D992" s="152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152"/>
    </row>
    <row r="993" spans="1:18" ht="18.75">
      <c r="A993" s="33">
        <v>9</v>
      </c>
      <c r="B993" s="153" t="s">
        <v>529</v>
      </c>
      <c r="C993" s="153" t="s">
        <v>531</v>
      </c>
      <c r="D993" s="154">
        <v>30000</v>
      </c>
      <c r="E993" s="153" t="s">
        <v>292</v>
      </c>
      <c r="F993" s="153" t="s">
        <v>207</v>
      </c>
      <c r="G993" s="153"/>
      <c r="H993" s="153"/>
      <c r="I993" s="153"/>
      <c r="J993" s="153"/>
      <c r="K993" s="153"/>
      <c r="L993" s="153"/>
      <c r="M993" s="153"/>
      <c r="N993" s="153"/>
      <c r="O993" s="153"/>
      <c r="P993" s="153"/>
      <c r="Q993" s="153"/>
      <c r="R993" s="153"/>
    </row>
    <row r="994" spans="1:18" ht="18.75">
      <c r="A994" s="156"/>
      <c r="B994" s="156" t="s">
        <v>530</v>
      </c>
      <c r="C994" s="156" t="s">
        <v>532</v>
      </c>
      <c r="D994" s="160"/>
      <c r="E994" s="156"/>
      <c r="F994" s="156"/>
      <c r="G994" s="156"/>
      <c r="H994" s="156"/>
      <c r="I994" s="156"/>
      <c r="J994" s="156"/>
      <c r="K994" s="156"/>
      <c r="L994" s="156"/>
      <c r="M994" s="156"/>
      <c r="N994" s="156"/>
      <c r="O994" s="156"/>
      <c r="P994" s="156"/>
      <c r="Q994" s="156"/>
      <c r="R994" s="156"/>
    </row>
    <row r="995" spans="1:18" ht="18.75">
      <c r="A995" s="152"/>
      <c r="B995" s="152"/>
      <c r="C995" s="152"/>
      <c r="D995" s="188"/>
      <c r="E995" s="152"/>
      <c r="F995" s="152"/>
      <c r="G995" s="152"/>
      <c r="H995" s="152"/>
      <c r="I995" s="152"/>
      <c r="J995" s="152"/>
      <c r="K995" s="152"/>
      <c r="L995" s="152"/>
      <c r="M995" s="152"/>
      <c r="N995" s="152"/>
      <c r="O995" s="152"/>
      <c r="P995" s="152"/>
      <c r="Q995" s="152"/>
      <c r="R995" s="152"/>
    </row>
    <row r="996" spans="1:18" ht="18.75">
      <c r="A996" s="104"/>
      <c r="B996" s="104"/>
      <c r="C996" s="104"/>
      <c r="D996" s="255"/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</row>
    <row r="997" spans="1:18" ht="18.75">
      <c r="A997" s="104"/>
      <c r="B997" s="104"/>
      <c r="C997" s="104"/>
      <c r="D997" s="255"/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</row>
    <row r="998" spans="1:18" ht="18.75">
      <c r="A998" s="104"/>
      <c r="B998" s="104"/>
      <c r="C998" s="104"/>
      <c r="D998" s="255"/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37">
        <v>39</v>
      </c>
    </row>
    <row r="999" spans="1:18" ht="18.75">
      <c r="A999" s="104"/>
      <c r="B999" s="104"/>
      <c r="C999" s="104"/>
      <c r="D999" s="255"/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</row>
    <row r="1000" spans="1:18" ht="18.75">
      <c r="A1000" s="110" t="s">
        <v>13</v>
      </c>
      <c r="B1000" s="110"/>
      <c r="C1000" s="110"/>
      <c r="D1000" s="110"/>
      <c r="E1000" s="110"/>
      <c r="F1000" s="110"/>
      <c r="G1000" s="110"/>
      <c r="H1000" s="110"/>
      <c r="I1000" s="110"/>
      <c r="J1000" s="110"/>
      <c r="K1000" s="110"/>
      <c r="L1000" s="110"/>
      <c r="M1000" s="110"/>
      <c r="N1000" s="110"/>
      <c r="O1000" s="110"/>
      <c r="P1000" s="110"/>
      <c r="Q1000" s="110"/>
      <c r="R1000" s="110"/>
    </row>
    <row r="1001" spans="1:18" ht="18.75">
      <c r="A1001" s="110" t="s">
        <v>51</v>
      </c>
      <c r="B1001" s="110"/>
      <c r="C1001" s="110"/>
      <c r="D1001" s="110"/>
      <c r="E1001" s="110"/>
      <c r="F1001" s="110"/>
      <c r="G1001" s="110"/>
      <c r="H1001" s="110"/>
      <c r="I1001" s="110"/>
      <c r="J1001" s="110"/>
      <c r="K1001" s="110"/>
      <c r="L1001" s="110"/>
      <c r="M1001" s="110"/>
      <c r="N1001" s="110"/>
      <c r="O1001" s="110"/>
      <c r="P1001" s="110"/>
      <c r="Q1001" s="110"/>
      <c r="R1001" s="110"/>
    </row>
    <row r="1002" spans="1:18" ht="18.75">
      <c r="A1002" s="110" t="s">
        <v>43</v>
      </c>
      <c r="B1002" s="110"/>
      <c r="C1002" s="110"/>
      <c r="D1002" s="110"/>
      <c r="E1002" s="110"/>
      <c r="F1002" s="110"/>
      <c r="G1002" s="110"/>
      <c r="H1002" s="110"/>
      <c r="I1002" s="110"/>
      <c r="J1002" s="110"/>
      <c r="K1002" s="110"/>
      <c r="L1002" s="110"/>
      <c r="M1002" s="110"/>
      <c r="N1002" s="110"/>
      <c r="O1002" s="110"/>
      <c r="P1002" s="110"/>
      <c r="Q1002" s="110"/>
      <c r="R1002" s="110"/>
    </row>
    <row r="1003" spans="1:18" ht="18.75">
      <c r="A1003" s="49" t="s">
        <v>245</v>
      </c>
      <c r="B1003" s="49"/>
      <c r="C1003" s="50"/>
      <c r="D1003" s="50"/>
      <c r="E1003" s="51"/>
      <c r="F1003" s="50"/>
      <c r="G1003" s="50"/>
      <c r="H1003" s="50"/>
      <c r="I1003" s="50"/>
      <c r="J1003" s="50"/>
      <c r="K1003" s="50"/>
      <c r="L1003" s="50"/>
      <c r="M1003" s="50"/>
      <c r="N1003" s="50"/>
      <c r="O1003" s="50"/>
      <c r="P1003" s="50"/>
      <c r="Q1003" s="50"/>
      <c r="R1003" s="52"/>
    </row>
    <row r="1004" spans="1:18" ht="18.75">
      <c r="A1004" s="49"/>
      <c r="B1004" s="49" t="s">
        <v>225</v>
      </c>
      <c r="C1004" s="50" t="s">
        <v>246</v>
      </c>
      <c r="D1004" s="50"/>
      <c r="E1004" s="51"/>
      <c r="F1004" s="50"/>
      <c r="G1004" s="50"/>
      <c r="H1004" s="50"/>
      <c r="I1004" s="50"/>
      <c r="J1004" s="50"/>
      <c r="K1004" s="50"/>
      <c r="L1004" s="50"/>
      <c r="M1004" s="50"/>
      <c r="N1004" s="50"/>
      <c r="O1004" s="50"/>
      <c r="P1004" s="50"/>
      <c r="Q1004" s="50"/>
      <c r="R1004" s="52"/>
    </row>
    <row r="1005" spans="1:18" ht="18.75">
      <c r="A1005" s="49"/>
      <c r="B1005" s="49"/>
      <c r="C1005" s="50" t="s">
        <v>247</v>
      </c>
      <c r="D1005" s="50"/>
      <c r="E1005" s="51"/>
      <c r="F1005" s="50"/>
      <c r="G1005" s="50"/>
      <c r="H1005" s="50"/>
      <c r="I1005" s="50"/>
      <c r="J1005" s="50"/>
      <c r="K1005" s="50"/>
      <c r="L1005" s="50"/>
      <c r="M1005" s="50"/>
      <c r="N1005" s="50"/>
      <c r="O1005" s="50"/>
      <c r="P1005" s="50"/>
      <c r="Q1005" s="50"/>
      <c r="R1005" s="52"/>
    </row>
    <row r="1006" spans="1:18" ht="18.75">
      <c r="A1006" s="49"/>
      <c r="B1006" s="49"/>
      <c r="C1006" s="50" t="s">
        <v>248</v>
      </c>
      <c r="D1006" s="50"/>
      <c r="E1006" s="51"/>
      <c r="F1006" s="50"/>
      <c r="G1006" s="50"/>
      <c r="H1006" s="50"/>
      <c r="I1006" s="50"/>
      <c r="J1006" s="50"/>
      <c r="K1006" s="50"/>
      <c r="L1006" s="50"/>
      <c r="M1006" s="50"/>
      <c r="N1006" s="50"/>
      <c r="O1006" s="50"/>
      <c r="P1006" s="50"/>
      <c r="Q1006" s="50"/>
      <c r="R1006" s="52"/>
    </row>
    <row r="1007" spans="1:18" ht="18.75">
      <c r="A1007" s="49"/>
      <c r="B1007" s="49"/>
      <c r="C1007" s="50" t="s">
        <v>249</v>
      </c>
      <c r="D1007" s="50"/>
      <c r="E1007" s="51"/>
      <c r="F1007" s="50"/>
      <c r="G1007" s="50"/>
      <c r="H1007" s="50"/>
      <c r="I1007" s="50"/>
      <c r="J1007" s="50"/>
      <c r="K1007" s="50"/>
      <c r="L1007" s="50"/>
      <c r="M1007" s="50"/>
      <c r="N1007" s="50"/>
      <c r="O1007" s="50"/>
      <c r="P1007" s="50"/>
      <c r="Q1007" s="50"/>
      <c r="R1007" s="52"/>
    </row>
    <row r="1008" spans="1:18" ht="18.75">
      <c r="A1008" s="53"/>
      <c r="B1008" s="54" t="s">
        <v>392</v>
      </c>
      <c r="C1008" s="54"/>
      <c r="D1008" s="55"/>
      <c r="E1008" s="56"/>
      <c r="F1008" s="53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</row>
    <row r="1009" spans="1:18" ht="18.75">
      <c r="A1009" s="57" t="s">
        <v>11</v>
      </c>
      <c r="B1009" s="57" t="s">
        <v>14</v>
      </c>
      <c r="C1009" s="57" t="s">
        <v>15</v>
      </c>
      <c r="D1009" s="57" t="s">
        <v>6</v>
      </c>
      <c r="E1009" s="57" t="s">
        <v>17</v>
      </c>
      <c r="F1009" s="57" t="s">
        <v>36</v>
      </c>
      <c r="G1009" s="107" t="s">
        <v>38</v>
      </c>
      <c r="H1009" s="108"/>
      <c r="I1009" s="109"/>
      <c r="J1009" s="58" t="s">
        <v>83</v>
      </c>
      <c r="K1009" s="59"/>
      <c r="L1009" s="59"/>
      <c r="M1009" s="59"/>
      <c r="N1009" s="59"/>
      <c r="O1009" s="59"/>
      <c r="P1009" s="59"/>
      <c r="Q1009" s="59"/>
      <c r="R1009" s="60"/>
    </row>
    <row r="1010" spans="1:18" ht="21">
      <c r="A1010" s="61" t="s">
        <v>12</v>
      </c>
      <c r="B1010" s="61"/>
      <c r="C1010" s="61" t="s">
        <v>16</v>
      </c>
      <c r="D1010" s="61" t="s">
        <v>35</v>
      </c>
      <c r="E1010" s="61" t="s">
        <v>2</v>
      </c>
      <c r="F1010" s="61" t="s">
        <v>37</v>
      </c>
      <c r="G1010" s="62" t="s">
        <v>18</v>
      </c>
      <c r="H1010" s="63" t="s">
        <v>19</v>
      </c>
      <c r="I1010" s="64" t="s">
        <v>20</v>
      </c>
      <c r="J1010" s="65" t="s">
        <v>21</v>
      </c>
      <c r="K1010" s="63" t="s">
        <v>22</v>
      </c>
      <c r="L1010" s="65" t="s">
        <v>23</v>
      </c>
      <c r="M1010" s="63" t="s">
        <v>24</v>
      </c>
      <c r="N1010" s="65" t="s">
        <v>25</v>
      </c>
      <c r="O1010" s="63" t="s">
        <v>26</v>
      </c>
      <c r="P1010" s="65" t="s">
        <v>27</v>
      </c>
      <c r="Q1010" s="63" t="s">
        <v>28</v>
      </c>
      <c r="R1010" s="63" t="s">
        <v>29</v>
      </c>
    </row>
    <row r="1011" spans="1:18" ht="18.75">
      <c r="A1011" s="33">
        <v>1</v>
      </c>
      <c r="B1011" s="153" t="s">
        <v>393</v>
      </c>
      <c r="C1011" s="153" t="s">
        <v>414</v>
      </c>
      <c r="D1011" s="154">
        <v>4000</v>
      </c>
      <c r="E1011" s="153" t="s">
        <v>292</v>
      </c>
      <c r="F1011" s="153" t="s">
        <v>207</v>
      </c>
      <c r="G1011" s="153"/>
      <c r="H1011" s="153"/>
      <c r="I1011" s="153"/>
      <c r="J1011" s="153"/>
      <c r="K1011" s="153"/>
      <c r="L1011" s="153"/>
      <c r="M1011" s="153"/>
      <c r="N1011" s="153"/>
      <c r="O1011" s="153"/>
      <c r="P1011" s="153"/>
      <c r="Q1011" s="153"/>
      <c r="R1011" s="153"/>
    </row>
    <row r="1012" spans="1:18" ht="18.75">
      <c r="A1012" s="156"/>
      <c r="B1012" s="156"/>
      <c r="C1012" s="156"/>
      <c r="D1012" s="156"/>
      <c r="E1012" s="156"/>
      <c r="F1012" s="156"/>
      <c r="G1012" s="156"/>
      <c r="H1012" s="156"/>
      <c r="I1012" s="156"/>
      <c r="J1012" s="156"/>
      <c r="K1012" s="156"/>
      <c r="L1012" s="156"/>
      <c r="M1012" s="156"/>
      <c r="N1012" s="156"/>
      <c r="O1012" s="156"/>
      <c r="P1012" s="156"/>
      <c r="Q1012" s="156"/>
      <c r="R1012" s="156"/>
    </row>
    <row r="1013" spans="1:18" ht="18.75">
      <c r="A1013" s="33">
        <v>2</v>
      </c>
      <c r="B1013" s="153" t="s">
        <v>394</v>
      </c>
      <c r="C1013" s="153" t="s">
        <v>395</v>
      </c>
      <c r="D1013" s="154">
        <v>1500000</v>
      </c>
      <c r="E1013" s="153" t="s">
        <v>292</v>
      </c>
      <c r="F1013" s="153" t="s">
        <v>207</v>
      </c>
      <c r="G1013" s="153"/>
      <c r="H1013" s="153"/>
      <c r="I1013" s="153"/>
      <c r="J1013" s="153"/>
      <c r="K1013" s="153"/>
      <c r="L1013" s="153"/>
      <c r="M1013" s="153"/>
      <c r="N1013" s="153"/>
      <c r="O1013" s="153"/>
      <c r="P1013" s="153"/>
      <c r="Q1013" s="153"/>
      <c r="R1013" s="153"/>
    </row>
    <row r="1014" spans="1:18" ht="18.75">
      <c r="A1014" s="156"/>
      <c r="B1014" s="156"/>
      <c r="C1014" s="156"/>
      <c r="D1014" s="156"/>
      <c r="E1014" s="156"/>
      <c r="F1014" s="156"/>
      <c r="G1014" s="156"/>
      <c r="H1014" s="156"/>
      <c r="I1014" s="156"/>
      <c r="J1014" s="156"/>
      <c r="K1014" s="156"/>
      <c r="L1014" s="156"/>
      <c r="M1014" s="156"/>
      <c r="N1014" s="156"/>
      <c r="O1014" s="156"/>
      <c r="P1014" s="156"/>
      <c r="Q1014" s="156"/>
      <c r="R1014" s="156"/>
    </row>
    <row r="1015" spans="1:18" ht="18.75">
      <c r="A1015" s="33">
        <v>3</v>
      </c>
      <c r="B1015" s="153" t="s">
        <v>396</v>
      </c>
      <c r="C1015" s="153" t="s">
        <v>398</v>
      </c>
      <c r="D1015" s="154">
        <v>30000</v>
      </c>
      <c r="E1015" s="153" t="s">
        <v>292</v>
      </c>
      <c r="F1015" s="153" t="s">
        <v>207</v>
      </c>
      <c r="G1015" s="153"/>
      <c r="H1015" s="153"/>
      <c r="I1015" s="153"/>
      <c r="J1015" s="153"/>
      <c r="K1015" s="153"/>
      <c r="L1015" s="153"/>
      <c r="M1015" s="153"/>
      <c r="N1015" s="153"/>
      <c r="O1015" s="153"/>
      <c r="P1015" s="153"/>
      <c r="Q1015" s="153"/>
      <c r="R1015" s="153"/>
    </row>
    <row r="1016" spans="1:18" ht="18.75">
      <c r="A1016" s="156"/>
      <c r="B1016" s="156" t="s">
        <v>397</v>
      </c>
      <c r="C1016" s="156" t="s">
        <v>397</v>
      </c>
      <c r="D1016" s="160"/>
      <c r="E1016" s="156"/>
      <c r="F1016" s="156"/>
      <c r="G1016" s="156"/>
      <c r="H1016" s="156"/>
      <c r="I1016" s="156"/>
      <c r="J1016" s="156"/>
      <c r="K1016" s="156"/>
      <c r="L1016" s="156"/>
      <c r="M1016" s="156"/>
      <c r="N1016" s="156"/>
      <c r="O1016" s="156"/>
      <c r="P1016" s="156"/>
      <c r="Q1016" s="156"/>
      <c r="R1016" s="156"/>
    </row>
    <row r="1017" spans="1:18" ht="18.75">
      <c r="A1017" s="152"/>
      <c r="B1017" s="152"/>
      <c r="C1017" s="152"/>
      <c r="D1017" s="152"/>
      <c r="E1017" s="152"/>
      <c r="F1017" s="152"/>
      <c r="G1017" s="152"/>
      <c r="H1017" s="152"/>
      <c r="I1017" s="152"/>
      <c r="J1017" s="152"/>
      <c r="K1017" s="152"/>
      <c r="L1017" s="152"/>
      <c r="M1017" s="152"/>
      <c r="N1017" s="152"/>
      <c r="O1017" s="152"/>
      <c r="P1017" s="152"/>
      <c r="Q1017" s="152"/>
      <c r="R1017" s="152"/>
    </row>
    <row r="1018" spans="1:18">
      <c r="A1018" s="31"/>
      <c r="B1018" s="7"/>
      <c r="C1018" s="7"/>
      <c r="D1018" s="36"/>
      <c r="E1018" s="7"/>
      <c r="F1018" s="7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</row>
    <row r="1019" spans="1:18">
      <c r="A1019" s="31"/>
      <c r="B1019" s="7"/>
      <c r="C1019" s="7"/>
      <c r="D1019" s="36"/>
      <c r="E1019" s="7"/>
      <c r="F1019" s="7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</row>
    <row r="1020" spans="1:18">
      <c r="A1020" s="31"/>
      <c r="B1020" s="7"/>
      <c r="C1020" s="7"/>
      <c r="D1020" s="36"/>
      <c r="E1020" s="7"/>
      <c r="F1020" s="7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</row>
    <row r="1021" spans="1:18">
      <c r="A1021" s="31"/>
      <c r="B1021" s="31"/>
      <c r="C1021" s="7"/>
      <c r="D1021" s="31"/>
      <c r="E1021" s="31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</row>
    <row r="1028" spans="18:18">
      <c r="R1028" s="41">
        <v>40</v>
      </c>
    </row>
  </sheetData>
  <mergeCells count="142">
    <mergeCell ref="A855:R855"/>
    <mergeCell ref="A856:R856"/>
    <mergeCell ref="A884:R884"/>
    <mergeCell ref="A885:R885"/>
    <mergeCell ref="A886:R886"/>
    <mergeCell ref="G863:I863"/>
    <mergeCell ref="G893:I893"/>
    <mergeCell ref="A377:R377"/>
    <mergeCell ref="A409:R409"/>
    <mergeCell ref="G413:I413"/>
    <mergeCell ref="A378:R378"/>
    <mergeCell ref="A379:R379"/>
    <mergeCell ref="G383:I383"/>
    <mergeCell ref="A407:R407"/>
    <mergeCell ref="A408:R408"/>
    <mergeCell ref="A854:R854"/>
    <mergeCell ref="A468:R468"/>
    <mergeCell ref="A469:R469"/>
    <mergeCell ref="G473:I473"/>
    <mergeCell ref="A497:R497"/>
    <mergeCell ref="A498:R498"/>
    <mergeCell ref="A437:R437"/>
    <mergeCell ref="A438:R438"/>
    <mergeCell ref="A439:R439"/>
    <mergeCell ref="G293:I293"/>
    <mergeCell ref="A317:R317"/>
    <mergeCell ref="A318:R318"/>
    <mergeCell ref="A319:R319"/>
    <mergeCell ref="A347:R347"/>
    <mergeCell ref="A348:R348"/>
    <mergeCell ref="A349:R349"/>
    <mergeCell ref="G353:I353"/>
    <mergeCell ref="A229:R229"/>
    <mergeCell ref="G233:I233"/>
    <mergeCell ref="A257:R257"/>
    <mergeCell ref="A258:R258"/>
    <mergeCell ref="A259:R259"/>
    <mergeCell ref="G263:I263"/>
    <mergeCell ref="A287:R287"/>
    <mergeCell ref="A288:R288"/>
    <mergeCell ref="A289:R289"/>
    <mergeCell ref="A1:R1"/>
    <mergeCell ref="A2:R2"/>
    <mergeCell ref="A3:R3"/>
    <mergeCell ref="A197:R197"/>
    <mergeCell ref="A198:R198"/>
    <mergeCell ref="A199:R199"/>
    <mergeCell ref="G203:I203"/>
    <mergeCell ref="A227:R227"/>
    <mergeCell ref="A228:R228"/>
    <mergeCell ref="G35:I35"/>
    <mergeCell ref="A53:R53"/>
    <mergeCell ref="A54:R54"/>
    <mergeCell ref="A55:R55"/>
    <mergeCell ref="G58:I58"/>
    <mergeCell ref="G13:I13"/>
    <mergeCell ref="A30:R30"/>
    <mergeCell ref="A31:R31"/>
    <mergeCell ref="A32:R32"/>
    <mergeCell ref="G173:I173"/>
    <mergeCell ref="A139:R139"/>
    <mergeCell ref="G143:I143"/>
    <mergeCell ref="A167:R167"/>
    <mergeCell ref="A168:R168"/>
    <mergeCell ref="A169:R169"/>
    <mergeCell ref="A80:R80"/>
    <mergeCell ref="A81:R81"/>
    <mergeCell ref="A82:R82"/>
    <mergeCell ref="A137:R137"/>
    <mergeCell ref="A138:R138"/>
    <mergeCell ref="G86:I86"/>
    <mergeCell ref="A107:R107"/>
    <mergeCell ref="A108:R108"/>
    <mergeCell ref="A109:R109"/>
    <mergeCell ref="G112:I112"/>
    <mergeCell ref="A677:R677"/>
    <mergeCell ref="A678:R678"/>
    <mergeCell ref="G686:I686"/>
    <mergeCell ref="A706:R706"/>
    <mergeCell ref="A707:R707"/>
    <mergeCell ref="A646:R646"/>
    <mergeCell ref="A647:R647"/>
    <mergeCell ref="A648:R648"/>
    <mergeCell ref="G655:I655"/>
    <mergeCell ref="A676:R676"/>
    <mergeCell ref="A764:R764"/>
    <mergeCell ref="G773:I773"/>
    <mergeCell ref="A793:R793"/>
    <mergeCell ref="A735:R735"/>
    <mergeCell ref="A736:R736"/>
    <mergeCell ref="A737:R737"/>
    <mergeCell ref="G744:I744"/>
    <mergeCell ref="A708:R708"/>
    <mergeCell ref="G716:I716"/>
    <mergeCell ref="A824:R824"/>
    <mergeCell ref="G831:I831"/>
    <mergeCell ref="A794:R794"/>
    <mergeCell ref="A795:R795"/>
    <mergeCell ref="G802:I802"/>
    <mergeCell ref="A822:R822"/>
    <mergeCell ref="A823:R823"/>
    <mergeCell ref="A765:R765"/>
    <mergeCell ref="A766:R766"/>
    <mergeCell ref="A1001:R1001"/>
    <mergeCell ref="A1002:R1002"/>
    <mergeCell ref="G1009:I1009"/>
    <mergeCell ref="A913:R913"/>
    <mergeCell ref="A914:R914"/>
    <mergeCell ref="A915:R915"/>
    <mergeCell ref="G922:I922"/>
    <mergeCell ref="A942:R942"/>
    <mergeCell ref="A943:R943"/>
    <mergeCell ref="A944:R944"/>
    <mergeCell ref="G951:I951"/>
    <mergeCell ref="A1000:R1000"/>
    <mergeCell ref="A971:R971"/>
    <mergeCell ref="A972:R972"/>
    <mergeCell ref="A973:R973"/>
    <mergeCell ref="G980:I980"/>
    <mergeCell ref="A585:R585"/>
    <mergeCell ref="A586:R586"/>
    <mergeCell ref="A587:R587"/>
    <mergeCell ref="G594:I594"/>
    <mergeCell ref="A616:R616"/>
    <mergeCell ref="A617:R617"/>
    <mergeCell ref="A618:R618"/>
    <mergeCell ref="G625:I625"/>
    <mergeCell ref="A422:R422"/>
    <mergeCell ref="A423:R423"/>
    <mergeCell ref="A424:R424"/>
    <mergeCell ref="G443:I443"/>
    <mergeCell ref="A467:R467"/>
    <mergeCell ref="G534:I534"/>
    <mergeCell ref="A555:R555"/>
    <mergeCell ref="A556:R556"/>
    <mergeCell ref="A557:R557"/>
    <mergeCell ref="G564:I564"/>
    <mergeCell ref="A499:R499"/>
    <mergeCell ref="G506:I506"/>
    <mergeCell ref="A525:R525"/>
    <mergeCell ref="A526:R526"/>
    <mergeCell ref="A527:R527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22"/>
  <sheetViews>
    <sheetView topLeftCell="A195" zoomScale="120" zoomScaleNormal="120" workbookViewId="0">
      <selection sqref="A1:R202"/>
    </sheetView>
  </sheetViews>
  <sheetFormatPr defaultRowHeight="15"/>
  <cols>
    <col min="1" max="1" width="5.140625" customWidth="1"/>
    <col min="2" max="2" width="26.28515625" customWidth="1"/>
    <col min="3" max="3" width="27.28515625" customWidth="1"/>
    <col min="4" max="4" width="10.5703125" customWidth="1"/>
    <col min="5" max="5" width="8.28515625" bestFit="1" customWidth="1"/>
    <col min="6" max="6" width="8.7109375" customWidth="1"/>
    <col min="7" max="8" width="3.28515625" customWidth="1"/>
    <col min="9" max="9" width="2.85546875" customWidth="1"/>
    <col min="10" max="11" width="3.28515625" customWidth="1"/>
    <col min="12" max="12" width="2.85546875" customWidth="1"/>
    <col min="13" max="13" width="3.7109375" customWidth="1"/>
    <col min="14" max="16" width="3.28515625" customWidth="1"/>
    <col min="17" max="17" width="3.140625" customWidth="1"/>
    <col min="18" max="18" width="3.28515625" customWidth="1"/>
  </cols>
  <sheetData>
    <row r="1" spans="1:19" ht="18.75">
      <c r="A1" s="110" t="s">
        <v>13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</row>
    <row r="2" spans="1:19" ht="18.75">
      <c r="A2" s="110" t="s">
        <v>690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</row>
    <row r="3" spans="1:19" ht="18.75">
      <c r="A3" s="110" t="s">
        <v>43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</row>
    <row r="4" spans="1:19" s="16" customFormat="1" ht="23.25">
      <c r="A4" s="49" t="s">
        <v>44</v>
      </c>
      <c r="B4" s="49"/>
      <c r="C4" s="50"/>
      <c r="D4" s="50"/>
      <c r="E4" s="51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18"/>
    </row>
    <row r="5" spans="1:19" s="16" customFormat="1" ht="23.25">
      <c r="A5" s="50" t="s">
        <v>888</v>
      </c>
      <c r="B5" s="50"/>
      <c r="C5" s="50"/>
      <c r="D5" s="50"/>
      <c r="E5" s="51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18"/>
    </row>
    <row r="6" spans="1:19" ht="18.75">
      <c r="A6" s="124" t="s">
        <v>11</v>
      </c>
      <c r="B6" s="124" t="s">
        <v>14</v>
      </c>
      <c r="C6" s="124" t="s">
        <v>15</v>
      </c>
      <c r="D6" s="124" t="s">
        <v>6</v>
      </c>
      <c r="E6" s="124" t="s">
        <v>17</v>
      </c>
      <c r="F6" s="124" t="s">
        <v>36</v>
      </c>
      <c r="G6" s="125" t="s">
        <v>560</v>
      </c>
      <c r="H6" s="126"/>
      <c r="I6" s="127"/>
      <c r="J6" s="125" t="s">
        <v>877</v>
      </c>
      <c r="K6" s="126"/>
      <c r="L6" s="126"/>
      <c r="M6" s="126"/>
      <c r="N6" s="126"/>
      <c r="O6" s="126"/>
      <c r="P6" s="126"/>
      <c r="Q6" s="126"/>
      <c r="R6" s="127"/>
    </row>
    <row r="7" spans="1:19" ht="21">
      <c r="A7" s="131" t="s">
        <v>12</v>
      </c>
      <c r="B7" s="131"/>
      <c r="C7" s="131" t="s">
        <v>16</v>
      </c>
      <c r="D7" s="131" t="s">
        <v>35</v>
      </c>
      <c r="E7" s="131" t="s">
        <v>2</v>
      </c>
      <c r="F7" s="131" t="s">
        <v>37</v>
      </c>
      <c r="G7" s="132" t="s">
        <v>18</v>
      </c>
      <c r="H7" s="133" t="s">
        <v>19</v>
      </c>
      <c r="I7" s="134" t="s">
        <v>20</v>
      </c>
      <c r="J7" s="135" t="s">
        <v>21</v>
      </c>
      <c r="K7" s="133" t="s">
        <v>22</v>
      </c>
      <c r="L7" s="135" t="s">
        <v>23</v>
      </c>
      <c r="M7" s="133" t="s">
        <v>24</v>
      </c>
      <c r="N7" s="135" t="s">
        <v>25</v>
      </c>
      <c r="O7" s="133" t="s">
        <v>26</v>
      </c>
      <c r="P7" s="135" t="s">
        <v>27</v>
      </c>
      <c r="Q7" s="133" t="s">
        <v>28</v>
      </c>
      <c r="R7" s="133" t="s">
        <v>29</v>
      </c>
    </row>
    <row r="8" spans="1:19" ht="18.75">
      <c r="A8" s="71">
        <v>1</v>
      </c>
      <c r="B8" s="85" t="s">
        <v>691</v>
      </c>
      <c r="C8" s="68" t="s">
        <v>693</v>
      </c>
      <c r="D8" s="148">
        <v>482000</v>
      </c>
      <c r="E8" s="68" t="s">
        <v>702</v>
      </c>
      <c r="F8" s="71" t="s">
        <v>32</v>
      </c>
      <c r="G8" s="72"/>
      <c r="H8" s="68"/>
      <c r="I8" s="73"/>
      <c r="J8" s="74"/>
      <c r="K8" s="68"/>
      <c r="L8" s="74"/>
      <c r="M8" s="68"/>
      <c r="N8" s="74"/>
      <c r="O8" s="68"/>
      <c r="P8" s="74"/>
      <c r="Q8" s="68"/>
      <c r="R8" s="68"/>
    </row>
    <row r="9" spans="1:19" ht="18.75">
      <c r="A9" s="75"/>
      <c r="B9" s="85" t="s">
        <v>692</v>
      </c>
      <c r="C9" s="77" t="s">
        <v>694</v>
      </c>
      <c r="D9" s="101"/>
      <c r="E9" s="77"/>
      <c r="F9" s="75"/>
      <c r="G9" s="81"/>
      <c r="H9" s="77"/>
      <c r="I9" s="82"/>
      <c r="J9" s="54"/>
      <c r="K9" s="77"/>
      <c r="L9" s="54"/>
      <c r="M9" s="77"/>
      <c r="N9" s="54"/>
      <c r="O9" s="77"/>
      <c r="P9" s="54"/>
      <c r="Q9" s="77"/>
      <c r="R9" s="77"/>
    </row>
    <row r="10" spans="1:19" ht="18.75">
      <c r="A10" s="75"/>
      <c r="B10" s="85" t="s">
        <v>117</v>
      </c>
      <c r="C10" s="77" t="s">
        <v>561</v>
      </c>
      <c r="D10" s="101"/>
      <c r="E10" s="77"/>
      <c r="F10" s="75"/>
      <c r="G10" s="81"/>
      <c r="H10" s="77"/>
      <c r="I10" s="82"/>
      <c r="J10" s="54"/>
      <c r="K10" s="77"/>
      <c r="L10" s="54"/>
      <c r="M10" s="77"/>
      <c r="N10" s="54"/>
      <c r="O10" s="77"/>
      <c r="P10" s="54"/>
      <c r="Q10" s="77"/>
      <c r="R10" s="77"/>
    </row>
    <row r="11" spans="1:19" ht="18.75">
      <c r="A11" s="75"/>
      <c r="B11" s="85"/>
      <c r="C11" s="77" t="s">
        <v>46</v>
      </c>
      <c r="D11" s="101"/>
      <c r="E11" s="77"/>
      <c r="F11" s="75"/>
      <c r="G11" s="81"/>
      <c r="H11" s="77"/>
      <c r="I11" s="82"/>
      <c r="J11" s="54"/>
      <c r="K11" s="77"/>
      <c r="L11" s="54"/>
      <c r="M11" s="77"/>
      <c r="N11" s="54"/>
      <c r="O11" s="77"/>
      <c r="P11" s="54"/>
      <c r="Q11" s="77"/>
      <c r="R11" s="77"/>
    </row>
    <row r="12" spans="1:19" ht="18.75">
      <c r="A12" s="75"/>
      <c r="B12" s="85"/>
      <c r="C12" s="77" t="s">
        <v>695</v>
      </c>
      <c r="D12" s="101"/>
      <c r="E12" s="77"/>
      <c r="F12" s="75"/>
      <c r="G12" s="81"/>
      <c r="H12" s="77"/>
      <c r="I12" s="82"/>
      <c r="J12" s="54"/>
      <c r="K12" s="77"/>
      <c r="L12" s="54"/>
      <c r="M12" s="77"/>
      <c r="N12" s="54"/>
      <c r="O12" s="77"/>
      <c r="P12" s="54"/>
      <c r="Q12" s="77"/>
      <c r="R12" s="77"/>
    </row>
    <row r="13" spans="1:19" ht="18.75">
      <c r="A13" s="75"/>
      <c r="B13" s="85"/>
      <c r="C13" s="77" t="s">
        <v>696</v>
      </c>
      <c r="D13" s="101"/>
      <c r="E13" s="77"/>
      <c r="F13" s="75"/>
      <c r="G13" s="81"/>
      <c r="H13" s="77"/>
      <c r="I13" s="82"/>
      <c r="J13" s="54"/>
      <c r="K13" s="77"/>
      <c r="L13" s="54"/>
      <c r="M13" s="77"/>
      <c r="N13" s="54"/>
      <c r="O13" s="77"/>
      <c r="P13" s="54"/>
      <c r="Q13" s="77"/>
      <c r="R13" s="77"/>
    </row>
    <row r="14" spans="1:19" ht="18.75">
      <c r="A14" s="80"/>
      <c r="B14" s="79"/>
      <c r="C14" s="81" t="s">
        <v>47</v>
      </c>
      <c r="D14" s="291"/>
      <c r="E14" s="83"/>
      <c r="F14" s="80"/>
      <c r="G14" s="91"/>
      <c r="H14" s="83"/>
      <c r="I14" s="90"/>
      <c r="J14" s="91"/>
      <c r="K14" s="83"/>
      <c r="L14" s="91"/>
      <c r="M14" s="83"/>
      <c r="N14" s="91"/>
      <c r="O14" s="83"/>
      <c r="P14" s="91"/>
      <c r="Q14" s="83"/>
      <c r="R14" s="83"/>
    </row>
    <row r="15" spans="1:19" ht="18.75">
      <c r="A15" s="75">
        <v>2</v>
      </c>
      <c r="B15" s="70" t="s">
        <v>697</v>
      </c>
      <c r="C15" s="70" t="s">
        <v>700</v>
      </c>
      <c r="D15" s="101">
        <v>482000</v>
      </c>
      <c r="E15" s="77" t="s">
        <v>644</v>
      </c>
      <c r="F15" s="75" t="s">
        <v>32</v>
      </c>
      <c r="G15" s="81"/>
      <c r="H15" s="77"/>
      <c r="I15" s="82"/>
      <c r="J15" s="54"/>
      <c r="K15" s="77"/>
      <c r="L15" s="54"/>
      <c r="M15" s="77"/>
      <c r="N15" s="54"/>
      <c r="O15" s="77"/>
      <c r="P15" s="54"/>
      <c r="Q15" s="77"/>
      <c r="R15" s="77"/>
    </row>
    <row r="16" spans="1:19" ht="18.75">
      <c r="A16" s="75"/>
      <c r="B16" s="85" t="s">
        <v>698</v>
      </c>
      <c r="C16" s="85" t="s">
        <v>701</v>
      </c>
      <c r="D16" s="101"/>
      <c r="E16" s="77"/>
      <c r="F16" s="75"/>
      <c r="G16" s="81"/>
      <c r="H16" s="77"/>
      <c r="I16" s="82"/>
      <c r="J16" s="54"/>
      <c r="K16" s="77"/>
      <c r="L16" s="54"/>
      <c r="M16" s="77"/>
      <c r="N16" s="54"/>
      <c r="O16" s="77"/>
      <c r="P16" s="54"/>
      <c r="Q16" s="77"/>
      <c r="R16" s="77"/>
    </row>
    <row r="17" spans="1:18" ht="18.75">
      <c r="A17" s="75"/>
      <c r="B17" s="85" t="s">
        <v>699</v>
      </c>
      <c r="C17" s="77" t="s">
        <v>562</v>
      </c>
      <c r="D17" s="101"/>
      <c r="E17" s="77"/>
      <c r="F17" s="75"/>
      <c r="G17" s="81"/>
      <c r="H17" s="77"/>
      <c r="I17" s="82"/>
      <c r="J17" s="54"/>
      <c r="K17" s="77"/>
      <c r="L17" s="54"/>
      <c r="M17" s="77"/>
      <c r="N17" s="54"/>
      <c r="O17" s="77"/>
      <c r="P17" s="54"/>
      <c r="Q17" s="77"/>
      <c r="R17" s="77"/>
    </row>
    <row r="18" spans="1:18" ht="18.75">
      <c r="A18" s="75"/>
      <c r="B18" s="85"/>
      <c r="C18" s="77" t="s">
        <v>563</v>
      </c>
      <c r="D18" s="101"/>
      <c r="E18" s="77"/>
      <c r="F18" s="75"/>
      <c r="G18" s="81"/>
      <c r="H18" s="77"/>
      <c r="I18" s="82"/>
      <c r="J18" s="54"/>
      <c r="K18" s="77"/>
      <c r="L18" s="54"/>
      <c r="M18" s="77"/>
      <c r="N18" s="54"/>
      <c r="O18" s="77"/>
      <c r="P18" s="54"/>
      <c r="Q18" s="77"/>
      <c r="R18" s="77"/>
    </row>
    <row r="19" spans="1:18" ht="18.75">
      <c r="A19" s="75"/>
      <c r="B19" s="85"/>
      <c r="C19" s="77" t="s">
        <v>564</v>
      </c>
      <c r="D19" s="101"/>
      <c r="E19" s="77"/>
      <c r="F19" s="75"/>
      <c r="G19" s="81"/>
      <c r="H19" s="77"/>
      <c r="I19" s="82"/>
      <c r="J19" s="54"/>
      <c r="K19" s="77"/>
      <c r="L19" s="54"/>
      <c r="M19" s="77"/>
      <c r="N19" s="54"/>
      <c r="O19" s="77"/>
      <c r="P19" s="54"/>
      <c r="Q19" s="77"/>
      <c r="R19" s="77"/>
    </row>
    <row r="20" spans="1:18" ht="18.75">
      <c r="A20" s="75"/>
      <c r="B20" s="85"/>
      <c r="C20" s="77" t="s">
        <v>565</v>
      </c>
      <c r="D20" s="101"/>
      <c r="E20" s="77"/>
      <c r="F20" s="75"/>
      <c r="G20" s="81"/>
      <c r="H20" s="77"/>
      <c r="I20" s="82"/>
      <c r="J20" s="54"/>
      <c r="K20" s="77"/>
      <c r="L20" s="54"/>
      <c r="M20" s="77"/>
      <c r="N20" s="54"/>
      <c r="O20" s="77"/>
      <c r="P20" s="54"/>
      <c r="Q20" s="77"/>
      <c r="R20" s="77"/>
    </row>
    <row r="21" spans="1:18" ht="21.75">
      <c r="A21" s="292"/>
      <c r="B21" s="293"/>
      <c r="C21" s="89" t="s">
        <v>47</v>
      </c>
      <c r="D21" s="294"/>
      <c r="E21" s="83"/>
      <c r="F21" s="80"/>
      <c r="G21" s="295"/>
      <c r="H21" s="296"/>
      <c r="I21" s="297"/>
      <c r="J21" s="298"/>
      <c r="K21" s="296"/>
      <c r="L21" s="298"/>
      <c r="M21" s="296"/>
      <c r="N21" s="298"/>
      <c r="O21" s="296"/>
      <c r="P21" s="298"/>
      <c r="Q21" s="296"/>
      <c r="R21" s="296"/>
    </row>
    <row r="22" spans="1:18" ht="21.75">
      <c r="A22" s="299"/>
      <c r="B22" s="300"/>
      <c r="C22" s="301"/>
      <c r="D22" s="302"/>
      <c r="E22" s="54"/>
      <c r="F22" s="53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301"/>
    </row>
    <row r="23" spans="1:18" ht="21.75">
      <c r="A23" s="299"/>
      <c r="B23" s="300"/>
      <c r="C23" s="301"/>
      <c r="D23" s="302"/>
      <c r="E23" s="54"/>
      <c r="F23" s="53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</row>
    <row r="24" spans="1:18" ht="21.75">
      <c r="A24" s="299"/>
      <c r="B24" s="300"/>
      <c r="C24" s="301"/>
      <c r="D24" s="302"/>
      <c r="E24" s="54"/>
      <c r="F24" s="53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01"/>
    </row>
    <row r="25" spans="1:18" ht="21.75">
      <c r="A25" s="299"/>
      <c r="B25" s="300"/>
      <c r="C25" s="301"/>
      <c r="D25" s="302"/>
      <c r="E25" s="54"/>
      <c r="F25" s="53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1"/>
    </row>
    <row r="26" spans="1:18" ht="21.75">
      <c r="A26" s="299"/>
      <c r="B26" s="300"/>
      <c r="C26" s="301"/>
      <c r="D26" s="302"/>
      <c r="E26" s="54"/>
      <c r="F26" s="53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01"/>
      <c r="R26" s="301"/>
    </row>
    <row r="27" spans="1:18" ht="21.75">
      <c r="A27" s="299"/>
      <c r="B27" s="300"/>
      <c r="C27" s="301"/>
      <c r="D27" s="302"/>
      <c r="E27" s="54"/>
      <c r="F27" s="53"/>
      <c r="G27" s="301"/>
      <c r="H27" s="301"/>
      <c r="I27" s="301"/>
      <c r="J27" s="301"/>
      <c r="K27" s="301"/>
      <c r="L27" s="301"/>
      <c r="M27" s="301"/>
      <c r="N27" s="301"/>
      <c r="O27" s="301"/>
      <c r="P27" s="301"/>
      <c r="Q27" s="301"/>
      <c r="R27" s="301"/>
    </row>
    <row r="28" spans="1:18" ht="21.75">
      <c r="A28" s="299"/>
      <c r="B28" s="300"/>
      <c r="C28" s="301"/>
      <c r="D28" s="302"/>
      <c r="E28" s="54"/>
      <c r="F28" s="53"/>
      <c r="G28" s="301"/>
      <c r="H28" s="301"/>
      <c r="I28" s="301"/>
      <c r="J28" s="301"/>
      <c r="K28" s="301"/>
      <c r="L28" s="301"/>
      <c r="M28" s="301"/>
      <c r="N28" s="301"/>
      <c r="O28" s="301"/>
      <c r="P28" s="301"/>
      <c r="Q28" s="301"/>
      <c r="R28" s="301"/>
    </row>
    <row r="29" spans="1:18" ht="18.75">
      <c r="A29" s="162" t="s">
        <v>13</v>
      </c>
      <c r="B29" s="303"/>
      <c r="C29" s="303"/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</row>
    <row r="30" spans="1:18" ht="18.75">
      <c r="A30" s="162" t="s">
        <v>690</v>
      </c>
      <c r="B30" s="303"/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</row>
    <row r="31" spans="1:18" ht="18.75">
      <c r="A31" s="162" t="s">
        <v>43</v>
      </c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</row>
    <row r="32" spans="1:18" ht="26.25" customHeight="1">
      <c r="A32" s="304" t="s">
        <v>44</v>
      </c>
      <c r="B32" s="304"/>
      <c r="C32" s="54"/>
      <c r="D32" s="54"/>
      <c r="E32" s="305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</row>
    <row r="33" spans="1:18" ht="18.75">
      <c r="A33" s="50" t="s">
        <v>889</v>
      </c>
      <c r="B33" s="50"/>
      <c r="C33" s="50"/>
      <c r="D33" s="50"/>
      <c r="E33" s="51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</row>
    <row r="34" spans="1:18" ht="18.75">
      <c r="A34" s="124" t="s">
        <v>11</v>
      </c>
      <c r="B34" s="124" t="s">
        <v>14</v>
      </c>
      <c r="C34" s="124" t="s">
        <v>15</v>
      </c>
      <c r="D34" s="124" t="s">
        <v>6</v>
      </c>
      <c r="E34" s="124" t="s">
        <v>17</v>
      </c>
      <c r="F34" s="124" t="s">
        <v>36</v>
      </c>
      <c r="G34" s="125" t="s">
        <v>560</v>
      </c>
      <c r="H34" s="126"/>
      <c r="I34" s="127"/>
      <c r="J34" s="125" t="s">
        <v>877</v>
      </c>
      <c r="K34" s="126"/>
      <c r="L34" s="126"/>
      <c r="M34" s="126"/>
      <c r="N34" s="126"/>
      <c r="O34" s="126"/>
      <c r="P34" s="126"/>
      <c r="Q34" s="126"/>
      <c r="R34" s="127"/>
    </row>
    <row r="35" spans="1:18" ht="21">
      <c r="A35" s="131" t="s">
        <v>12</v>
      </c>
      <c r="B35" s="131"/>
      <c r="C35" s="131" t="s">
        <v>16</v>
      </c>
      <c r="D35" s="131" t="s">
        <v>35</v>
      </c>
      <c r="E35" s="131" t="s">
        <v>2</v>
      </c>
      <c r="F35" s="131" t="s">
        <v>37</v>
      </c>
      <c r="G35" s="132" t="s">
        <v>18</v>
      </c>
      <c r="H35" s="133" t="s">
        <v>19</v>
      </c>
      <c r="I35" s="134" t="s">
        <v>20</v>
      </c>
      <c r="J35" s="135" t="s">
        <v>21</v>
      </c>
      <c r="K35" s="133" t="s">
        <v>22</v>
      </c>
      <c r="L35" s="135" t="s">
        <v>23</v>
      </c>
      <c r="M35" s="133" t="s">
        <v>24</v>
      </c>
      <c r="N35" s="135" t="s">
        <v>25</v>
      </c>
      <c r="O35" s="133" t="s">
        <v>26</v>
      </c>
      <c r="P35" s="135" t="s">
        <v>27</v>
      </c>
      <c r="Q35" s="133" t="s">
        <v>28</v>
      </c>
      <c r="R35" s="133" t="s">
        <v>29</v>
      </c>
    </row>
    <row r="36" spans="1:18" ht="18.75">
      <c r="A36" s="66">
        <v>3</v>
      </c>
      <c r="B36" s="85" t="s">
        <v>705</v>
      </c>
      <c r="C36" s="85" t="s">
        <v>706</v>
      </c>
      <c r="D36" s="148">
        <v>482000</v>
      </c>
      <c r="E36" s="68" t="s">
        <v>646</v>
      </c>
      <c r="F36" s="71" t="s">
        <v>32</v>
      </c>
      <c r="G36" s="72"/>
      <c r="H36" s="68"/>
      <c r="I36" s="73"/>
      <c r="J36" s="74"/>
      <c r="K36" s="68"/>
      <c r="L36" s="74"/>
      <c r="M36" s="68"/>
      <c r="N36" s="74"/>
      <c r="O36" s="68"/>
      <c r="P36" s="74"/>
      <c r="Q36" s="68"/>
      <c r="R36" s="68"/>
    </row>
    <row r="37" spans="1:18" ht="18.75">
      <c r="A37" s="75"/>
      <c r="B37" s="85" t="s">
        <v>703</v>
      </c>
      <c r="C37" s="85" t="s">
        <v>707</v>
      </c>
      <c r="D37" s="101"/>
      <c r="E37" s="77"/>
      <c r="F37" s="75"/>
      <c r="G37" s="81"/>
      <c r="H37" s="77"/>
      <c r="I37" s="82"/>
      <c r="J37" s="54"/>
      <c r="K37" s="77"/>
      <c r="L37" s="54"/>
      <c r="M37" s="77"/>
      <c r="N37" s="54"/>
      <c r="O37" s="77"/>
      <c r="P37" s="54"/>
      <c r="Q37" s="77"/>
      <c r="R37" s="77"/>
    </row>
    <row r="38" spans="1:18" ht="18.75">
      <c r="A38" s="75"/>
      <c r="B38" s="85" t="s">
        <v>704</v>
      </c>
      <c r="C38" s="85" t="s">
        <v>708</v>
      </c>
      <c r="D38" s="101"/>
      <c r="E38" s="77"/>
      <c r="F38" s="75"/>
      <c r="G38" s="81"/>
      <c r="H38" s="77"/>
      <c r="I38" s="82"/>
      <c r="J38" s="54"/>
      <c r="K38" s="77"/>
      <c r="L38" s="54"/>
      <c r="M38" s="77"/>
      <c r="N38" s="54"/>
      <c r="O38" s="77"/>
      <c r="P38" s="54"/>
      <c r="Q38" s="77"/>
      <c r="R38" s="77"/>
    </row>
    <row r="39" spans="1:18" ht="18.75">
      <c r="A39" s="75"/>
      <c r="B39" s="85"/>
      <c r="C39" s="77" t="s">
        <v>709</v>
      </c>
      <c r="D39" s="101"/>
      <c r="E39" s="77"/>
      <c r="F39" s="75"/>
      <c r="G39" s="81"/>
      <c r="H39" s="77"/>
      <c r="I39" s="82"/>
      <c r="J39" s="54"/>
      <c r="K39" s="77"/>
      <c r="L39" s="54"/>
      <c r="M39" s="77"/>
      <c r="N39" s="54"/>
      <c r="O39" s="77"/>
      <c r="P39" s="54"/>
      <c r="Q39" s="77"/>
      <c r="R39" s="77"/>
    </row>
    <row r="40" spans="1:18" ht="18.75">
      <c r="A40" s="75"/>
      <c r="B40" s="85"/>
      <c r="C40" s="77" t="s">
        <v>710</v>
      </c>
      <c r="D40" s="101"/>
      <c r="E40" s="77"/>
      <c r="F40" s="75"/>
      <c r="G40" s="81"/>
      <c r="H40" s="77"/>
      <c r="I40" s="82"/>
      <c r="J40" s="54"/>
      <c r="K40" s="77"/>
      <c r="L40" s="54"/>
      <c r="M40" s="77"/>
      <c r="N40" s="54"/>
      <c r="O40" s="77"/>
      <c r="P40" s="54"/>
      <c r="Q40" s="77"/>
      <c r="R40" s="77"/>
    </row>
    <row r="41" spans="1:18" ht="18.75">
      <c r="A41" s="75"/>
      <c r="B41" s="85"/>
      <c r="C41" s="77" t="s">
        <v>50</v>
      </c>
      <c r="D41" s="115"/>
      <c r="E41" s="83"/>
      <c r="F41" s="80"/>
      <c r="G41" s="89"/>
      <c r="H41" s="83"/>
      <c r="I41" s="90"/>
      <c r="J41" s="91"/>
      <c r="K41" s="83"/>
      <c r="L41" s="91"/>
      <c r="M41" s="83"/>
      <c r="N41" s="91"/>
      <c r="O41" s="83"/>
      <c r="P41" s="91"/>
      <c r="Q41" s="83"/>
      <c r="R41" s="83"/>
    </row>
    <row r="42" spans="1:18" ht="18.75">
      <c r="A42" s="66">
        <v>4</v>
      </c>
      <c r="B42" s="70" t="s">
        <v>705</v>
      </c>
      <c r="C42" s="70" t="s">
        <v>693</v>
      </c>
      <c r="D42" s="101">
        <v>482000</v>
      </c>
      <c r="E42" s="77" t="s">
        <v>714</v>
      </c>
      <c r="F42" s="75"/>
      <c r="G42" s="81"/>
      <c r="H42" s="77"/>
      <c r="I42" s="82"/>
      <c r="J42" s="54"/>
      <c r="K42" s="77"/>
      <c r="L42" s="54"/>
      <c r="M42" s="77"/>
      <c r="N42" s="54"/>
      <c r="O42" s="77"/>
      <c r="P42" s="54"/>
      <c r="Q42" s="77"/>
      <c r="R42" s="77"/>
    </row>
    <row r="43" spans="1:18" ht="18.75">
      <c r="A43" s="75"/>
      <c r="B43" s="85" t="s">
        <v>711</v>
      </c>
      <c r="C43" s="85" t="s">
        <v>711</v>
      </c>
      <c r="D43" s="101"/>
      <c r="E43" s="77"/>
      <c r="F43" s="75"/>
      <c r="G43" s="81"/>
      <c r="H43" s="77"/>
      <c r="I43" s="82"/>
      <c r="J43" s="54"/>
      <c r="K43" s="77"/>
      <c r="L43" s="54"/>
      <c r="M43" s="77"/>
      <c r="N43" s="54"/>
      <c r="O43" s="77"/>
      <c r="P43" s="54"/>
      <c r="Q43" s="77"/>
      <c r="R43" s="77"/>
    </row>
    <row r="44" spans="1:18" ht="18.75">
      <c r="A44" s="75"/>
      <c r="B44" s="85"/>
      <c r="C44" s="77" t="s">
        <v>568</v>
      </c>
      <c r="D44" s="101"/>
      <c r="E44" s="77"/>
      <c r="F44" s="75"/>
      <c r="G44" s="81"/>
      <c r="H44" s="77"/>
      <c r="I44" s="82"/>
      <c r="J44" s="54"/>
      <c r="K44" s="77"/>
      <c r="L44" s="54"/>
      <c r="M44" s="77"/>
      <c r="N44" s="54"/>
      <c r="O44" s="77"/>
      <c r="P44" s="54"/>
      <c r="Q44" s="77"/>
      <c r="R44" s="77"/>
    </row>
    <row r="45" spans="1:18" ht="18.75">
      <c r="A45" s="75"/>
      <c r="B45" s="85"/>
      <c r="C45" s="77" t="s">
        <v>712</v>
      </c>
      <c r="D45" s="101"/>
      <c r="E45" s="77"/>
      <c r="F45" s="75"/>
      <c r="G45" s="81"/>
      <c r="H45" s="77"/>
      <c r="I45" s="82"/>
      <c r="J45" s="54"/>
      <c r="K45" s="77"/>
      <c r="L45" s="54"/>
      <c r="M45" s="77"/>
      <c r="N45" s="54"/>
      <c r="O45" s="77"/>
      <c r="P45" s="54"/>
      <c r="Q45" s="77"/>
      <c r="R45" s="77"/>
    </row>
    <row r="46" spans="1:18" ht="18.75">
      <c r="A46" s="75"/>
      <c r="B46" s="85"/>
      <c r="C46" s="77" t="s">
        <v>713</v>
      </c>
      <c r="D46" s="101"/>
      <c r="E46" s="77"/>
      <c r="F46" s="75"/>
      <c r="G46" s="81"/>
      <c r="H46" s="77"/>
      <c r="I46" s="82"/>
      <c r="J46" s="54"/>
      <c r="K46" s="77"/>
      <c r="L46" s="54"/>
      <c r="M46" s="77"/>
      <c r="N46" s="54"/>
      <c r="O46" s="77"/>
      <c r="P46" s="54"/>
      <c r="Q46" s="77"/>
      <c r="R46" s="77"/>
    </row>
    <row r="47" spans="1:18" ht="18.75">
      <c r="A47" s="75"/>
      <c r="B47" s="85"/>
      <c r="C47" s="306" t="s">
        <v>47</v>
      </c>
      <c r="D47" s="101"/>
      <c r="E47" s="77"/>
      <c r="F47" s="75"/>
      <c r="G47" s="81"/>
      <c r="H47" s="77"/>
      <c r="I47" s="82"/>
      <c r="J47" s="54"/>
      <c r="K47" s="77"/>
      <c r="L47" s="54"/>
      <c r="M47" s="77"/>
      <c r="N47" s="54"/>
      <c r="O47" s="77"/>
      <c r="P47" s="54"/>
      <c r="Q47" s="77"/>
      <c r="R47" s="77"/>
    </row>
    <row r="48" spans="1:18" ht="18.75">
      <c r="A48" s="80"/>
      <c r="B48" s="79"/>
      <c r="C48" s="89"/>
      <c r="D48" s="115"/>
      <c r="E48" s="83"/>
      <c r="F48" s="80"/>
      <c r="G48" s="89"/>
      <c r="H48" s="83"/>
      <c r="I48" s="90"/>
      <c r="J48" s="91"/>
      <c r="K48" s="83"/>
      <c r="L48" s="91"/>
      <c r="M48" s="83"/>
      <c r="N48" s="91"/>
      <c r="O48" s="83"/>
      <c r="P48" s="91"/>
      <c r="Q48" s="83"/>
      <c r="R48" s="83"/>
    </row>
    <row r="49" spans="1:18" ht="18.75">
      <c r="A49" s="53"/>
      <c r="B49" s="56"/>
      <c r="C49" s="54"/>
      <c r="D49" s="120"/>
      <c r="E49" s="54"/>
      <c r="F49" s="53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  <row r="50" spans="1:18" ht="18.75">
      <c r="A50" s="53"/>
      <c r="B50" s="56"/>
      <c r="C50" s="54"/>
      <c r="D50" s="120"/>
      <c r="E50" s="54"/>
      <c r="F50" s="53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</row>
    <row r="51" spans="1:18" ht="18.75">
      <c r="A51" s="53"/>
      <c r="B51" s="56"/>
      <c r="C51" s="54"/>
      <c r="D51" s="120"/>
      <c r="E51" s="54"/>
      <c r="F51" s="53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</row>
    <row r="52" spans="1:18" ht="18.75">
      <c r="A52" s="53"/>
      <c r="B52" s="56"/>
      <c r="C52" s="54"/>
      <c r="D52" s="120"/>
      <c r="E52" s="54"/>
      <c r="F52" s="53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s="42" customFormat="1" ht="18.75">
      <c r="A53" s="53"/>
      <c r="B53" s="56"/>
      <c r="C53" s="54"/>
      <c r="D53" s="120"/>
      <c r="E53" s="54"/>
      <c r="F53" s="53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s="42" customFormat="1" ht="18.75">
      <c r="A54" s="53"/>
      <c r="B54" s="56"/>
      <c r="C54" s="54"/>
      <c r="D54" s="120"/>
      <c r="E54" s="54"/>
      <c r="F54" s="53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s="42" customFormat="1" ht="18.75">
      <c r="A55" s="53"/>
      <c r="B55" s="56"/>
      <c r="C55" s="54"/>
      <c r="D55" s="120"/>
      <c r="E55" s="54"/>
      <c r="F55" s="53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s="42" customFormat="1" ht="18.75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307"/>
    </row>
    <row r="57" spans="1:18" s="42" customFormat="1" ht="18.75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307"/>
    </row>
    <row r="58" spans="1:18" s="42" customFormat="1" ht="25.15" customHeight="1">
      <c r="A58" s="162" t="s">
        <v>13</v>
      </c>
      <c r="B58" s="303"/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  <c r="R58" s="303"/>
    </row>
    <row r="59" spans="1:18" ht="18.75">
      <c r="A59" s="110" t="s">
        <v>690</v>
      </c>
      <c r="B59" s="290"/>
      <c r="C59" s="290"/>
      <c r="D59" s="290"/>
      <c r="E59" s="290"/>
      <c r="F59" s="290"/>
      <c r="G59" s="290"/>
      <c r="H59" s="290"/>
      <c r="I59" s="290"/>
      <c r="J59" s="290"/>
      <c r="K59" s="290"/>
      <c r="L59" s="290"/>
      <c r="M59" s="290"/>
      <c r="N59" s="290"/>
      <c r="O59" s="290"/>
      <c r="P59" s="290"/>
      <c r="Q59" s="290"/>
      <c r="R59" s="290"/>
    </row>
    <row r="60" spans="1:18" ht="18.75">
      <c r="A60" s="110" t="s">
        <v>43</v>
      </c>
      <c r="B60" s="290"/>
      <c r="C60" s="290"/>
      <c r="D60" s="290"/>
      <c r="E60" s="290"/>
      <c r="F60" s="290"/>
      <c r="G60" s="290"/>
      <c r="H60" s="290"/>
      <c r="I60" s="290"/>
      <c r="J60" s="290"/>
      <c r="K60" s="290"/>
      <c r="L60" s="290"/>
      <c r="M60" s="290"/>
      <c r="N60" s="290"/>
      <c r="O60" s="290"/>
      <c r="P60" s="290"/>
      <c r="Q60" s="290"/>
      <c r="R60" s="290"/>
    </row>
    <row r="61" spans="1:18" ht="18.75">
      <c r="A61" s="49" t="s">
        <v>44</v>
      </c>
      <c r="B61" s="49"/>
      <c r="C61" s="50"/>
      <c r="D61" s="50"/>
      <c r="E61" s="51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</row>
    <row r="62" spans="1:18" ht="18.75">
      <c r="A62" s="50" t="s">
        <v>566</v>
      </c>
      <c r="B62" s="50"/>
      <c r="C62" s="50"/>
      <c r="D62" s="50"/>
      <c r="E62" s="51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</row>
    <row r="63" spans="1:18" ht="18.75">
      <c r="A63" s="124" t="s">
        <v>11</v>
      </c>
      <c r="B63" s="124" t="s">
        <v>14</v>
      </c>
      <c r="C63" s="124" t="s">
        <v>15</v>
      </c>
      <c r="D63" s="124" t="s">
        <v>6</v>
      </c>
      <c r="E63" s="124" t="s">
        <v>17</v>
      </c>
      <c r="F63" s="124" t="s">
        <v>36</v>
      </c>
      <c r="G63" s="125" t="s">
        <v>560</v>
      </c>
      <c r="H63" s="126"/>
      <c r="I63" s="127"/>
      <c r="J63" s="125" t="s">
        <v>877</v>
      </c>
      <c r="K63" s="126"/>
      <c r="L63" s="126"/>
      <c r="M63" s="126"/>
      <c r="N63" s="126"/>
      <c r="O63" s="126"/>
      <c r="P63" s="126"/>
      <c r="Q63" s="126"/>
      <c r="R63" s="127"/>
    </row>
    <row r="64" spans="1:18" ht="21">
      <c r="A64" s="131" t="s">
        <v>12</v>
      </c>
      <c r="B64" s="131"/>
      <c r="C64" s="131" t="s">
        <v>16</v>
      </c>
      <c r="D64" s="131" t="s">
        <v>35</v>
      </c>
      <c r="E64" s="131" t="s">
        <v>2</v>
      </c>
      <c r="F64" s="131" t="s">
        <v>37</v>
      </c>
      <c r="G64" s="132" t="s">
        <v>18</v>
      </c>
      <c r="H64" s="133" t="s">
        <v>19</v>
      </c>
      <c r="I64" s="134" t="s">
        <v>20</v>
      </c>
      <c r="J64" s="135" t="s">
        <v>21</v>
      </c>
      <c r="K64" s="133" t="s">
        <v>22</v>
      </c>
      <c r="L64" s="135" t="s">
        <v>23</v>
      </c>
      <c r="M64" s="133" t="s">
        <v>24</v>
      </c>
      <c r="N64" s="135" t="s">
        <v>25</v>
      </c>
      <c r="O64" s="133" t="s">
        <v>26</v>
      </c>
      <c r="P64" s="135" t="s">
        <v>27</v>
      </c>
      <c r="Q64" s="133" t="s">
        <v>28</v>
      </c>
      <c r="R64" s="133" t="s">
        <v>29</v>
      </c>
    </row>
    <row r="65" spans="1:51" ht="18.75">
      <c r="A65" s="66">
        <v>5</v>
      </c>
      <c r="B65" s="85" t="s">
        <v>567</v>
      </c>
      <c r="C65" s="85" t="s">
        <v>567</v>
      </c>
      <c r="D65" s="148">
        <v>1514000</v>
      </c>
      <c r="E65" s="68" t="s">
        <v>719</v>
      </c>
      <c r="F65" s="71" t="s">
        <v>32</v>
      </c>
      <c r="G65" s="72"/>
      <c r="H65" s="68"/>
      <c r="I65" s="73"/>
      <c r="J65" s="74"/>
      <c r="K65" s="68"/>
      <c r="L65" s="74"/>
      <c r="M65" s="68"/>
      <c r="N65" s="74"/>
      <c r="O65" s="68"/>
      <c r="P65" s="74"/>
      <c r="Q65" s="68"/>
      <c r="R65" s="68"/>
    </row>
    <row r="66" spans="1:51" ht="18.75">
      <c r="A66" s="75"/>
      <c r="B66" s="85" t="s">
        <v>715</v>
      </c>
      <c r="C66" s="85" t="s">
        <v>715</v>
      </c>
      <c r="D66" s="101"/>
      <c r="E66" s="77"/>
      <c r="F66" s="75"/>
      <c r="G66" s="81"/>
      <c r="H66" s="77"/>
      <c r="I66" s="82"/>
      <c r="J66" s="54"/>
      <c r="K66" s="77"/>
      <c r="L66" s="54"/>
      <c r="M66" s="77"/>
      <c r="N66" s="54"/>
      <c r="O66" s="77"/>
      <c r="P66" s="54"/>
      <c r="Q66" s="77"/>
      <c r="R66" s="77"/>
    </row>
    <row r="67" spans="1:51" ht="18.75">
      <c r="A67" s="75"/>
      <c r="B67" s="85" t="s">
        <v>716</v>
      </c>
      <c r="C67" s="77" t="s">
        <v>716</v>
      </c>
      <c r="D67" s="101"/>
      <c r="E67" s="77"/>
      <c r="F67" s="75"/>
      <c r="G67" s="81"/>
      <c r="H67" s="77"/>
      <c r="I67" s="82"/>
      <c r="J67" s="54"/>
      <c r="K67" s="77"/>
      <c r="L67" s="54"/>
      <c r="M67" s="77"/>
      <c r="N67" s="54"/>
      <c r="O67" s="77"/>
      <c r="P67" s="54"/>
      <c r="Q67" s="77"/>
      <c r="R67" s="77"/>
    </row>
    <row r="68" spans="1:51" ht="18.75">
      <c r="A68" s="75"/>
      <c r="B68" s="85"/>
      <c r="C68" s="77" t="s">
        <v>717</v>
      </c>
      <c r="D68" s="101"/>
      <c r="E68" s="77"/>
      <c r="F68" s="75"/>
      <c r="G68" s="81"/>
      <c r="H68" s="77"/>
      <c r="I68" s="82"/>
      <c r="J68" s="54"/>
      <c r="K68" s="77"/>
      <c r="L68" s="54"/>
      <c r="M68" s="77"/>
      <c r="N68" s="54"/>
      <c r="O68" s="77"/>
      <c r="P68" s="54"/>
      <c r="Q68" s="77"/>
      <c r="R68" s="77"/>
    </row>
    <row r="69" spans="1:51" ht="18.75">
      <c r="A69" s="75"/>
      <c r="B69" s="85"/>
      <c r="C69" s="77" t="s">
        <v>718</v>
      </c>
      <c r="D69" s="101"/>
      <c r="E69" s="77"/>
      <c r="F69" s="75"/>
      <c r="G69" s="81"/>
      <c r="H69" s="77"/>
      <c r="I69" s="82"/>
      <c r="J69" s="54"/>
      <c r="K69" s="77"/>
      <c r="L69" s="54"/>
      <c r="M69" s="77"/>
      <c r="N69" s="54"/>
      <c r="O69" s="77"/>
      <c r="P69" s="54"/>
      <c r="Q69" s="77"/>
      <c r="R69" s="77"/>
    </row>
    <row r="70" spans="1:51" ht="18.75">
      <c r="A70" s="75"/>
      <c r="B70" s="85"/>
      <c r="C70" s="77" t="s">
        <v>50</v>
      </c>
      <c r="D70" s="101"/>
      <c r="E70" s="77"/>
      <c r="F70" s="75"/>
      <c r="G70" s="81"/>
      <c r="H70" s="77"/>
      <c r="I70" s="82"/>
      <c r="J70" s="54"/>
      <c r="K70" s="77"/>
      <c r="L70" s="54"/>
      <c r="M70" s="77"/>
      <c r="N70" s="54"/>
      <c r="O70" s="77"/>
      <c r="P70" s="54"/>
      <c r="Q70" s="77"/>
      <c r="R70" s="83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</row>
    <row r="71" spans="1:51" s="44" customFormat="1" ht="18.75">
      <c r="A71" s="66">
        <v>6</v>
      </c>
      <c r="B71" s="70" t="s">
        <v>720</v>
      </c>
      <c r="C71" s="68" t="s">
        <v>48</v>
      </c>
      <c r="D71" s="148">
        <v>1507000</v>
      </c>
      <c r="E71" s="68" t="s">
        <v>727</v>
      </c>
      <c r="F71" s="71" t="s">
        <v>32</v>
      </c>
      <c r="G71" s="72"/>
      <c r="H71" s="68"/>
      <c r="I71" s="73"/>
      <c r="J71" s="74"/>
      <c r="K71" s="68"/>
      <c r="L71" s="74"/>
      <c r="M71" s="68"/>
      <c r="N71" s="74"/>
      <c r="O71" s="68"/>
      <c r="P71" s="74"/>
      <c r="Q71" s="68"/>
      <c r="R71" s="68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</row>
    <row r="72" spans="1:51" ht="18.75">
      <c r="A72" s="75"/>
      <c r="B72" s="85" t="s">
        <v>721</v>
      </c>
      <c r="C72" s="77" t="s">
        <v>723</v>
      </c>
      <c r="D72" s="101"/>
      <c r="E72" s="77"/>
      <c r="F72" s="75"/>
      <c r="G72" s="81"/>
      <c r="H72" s="77"/>
      <c r="I72" s="82"/>
      <c r="J72" s="54"/>
      <c r="K72" s="77"/>
      <c r="L72" s="54"/>
      <c r="M72" s="77"/>
      <c r="N72" s="54"/>
      <c r="O72" s="77"/>
      <c r="P72" s="54"/>
      <c r="Q72" s="77"/>
      <c r="R72" s="77"/>
    </row>
    <row r="73" spans="1:51" ht="18.75">
      <c r="A73" s="75"/>
      <c r="B73" s="85" t="s">
        <v>722</v>
      </c>
      <c r="C73" s="77" t="s">
        <v>724</v>
      </c>
      <c r="D73" s="101"/>
      <c r="E73" s="77"/>
      <c r="F73" s="75"/>
      <c r="G73" s="81"/>
      <c r="H73" s="77"/>
      <c r="I73" s="82"/>
      <c r="J73" s="54"/>
      <c r="K73" s="77"/>
      <c r="L73" s="54"/>
      <c r="M73" s="77"/>
      <c r="N73" s="54"/>
      <c r="O73" s="77"/>
      <c r="P73" s="54"/>
      <c r="Q73" s="77"/>
      <c r="R73" s="77"/>
    </row>
    <row r="74" spans="1:51" ht="18.75">
      <c r="A74" s="75"/>
      <c r="B74" s="85"/>
      <c r="C74" s="77" t="s">
        <v>725</v>
      </c>
      <c r="D74" s="101"/>
      <c r="E74" s="77"/>
      <c r="F74" s="75"/>
      <c r="G74" s="81"/>
      <c r="H74" s="77"/>
      <c r="I74" s="82"/>
      <c r="J74" s="54"/>
      <c r="K74" s="77"/>
      <c r="L74" s="54"/>
      <c r="M74" s="77"/>
      <c r="N74" s="54"/>
      <c r="O74" s="77"/>
      <c r="P74" s="54"/>
      <c r="Q74" s="77"/>
      <c r="R74" s="77"/>
    </row>
    <row r="75" spans="1:51" ht="18.75">
      <c r="A75" s="75"/>
      <c r="B75" s="85"/>
      <c r="C75" s="77" t="s">
        <v>726</v>
      </c>
      <c r="D75" s="101"/>
      <c r="E75" s="77"/>
      <c r="F75" s="75"/>
      <c r="G75" s="81"/>
      <c r="H75" s="77"/>
      <c r="I75" s="82"/>
      <c r="J75" s="54"/>
      <c r="K75" s="77"/>
      <c r="L75" s="54"/>
      <c r="M75" s="77"/>
      <c r="N75" s="54"/>
      <c r="O75" s="77"/>
      <c r="P75" s="54"/>
      <c r="Q75" s="77"/>
      <c r="R75" s="77"/>
    </row>
    <row r="76" spans="1:51" ht="18.75">
      <c r="A76" s="75"/>
      <c r="B76" s="85"/>
      <c r="C76" s="77" t="s">
        <v>49</v>
      </c>
      <c r="D76" s="101"/>
      <c r="E76" s="77"/>
      <c r="F76" s="75"/>
      <c r="G76" s="81"/>
      <c r="H76" s="77"/>
      <c r="I76" s="82"/>
      <c r="J76" s="54"/>
      <c r="K76" s="77"/>
      <c r="L76" s="54"/>
      <c r="M76" s="77"/>
      <c r="N76" s="54"/>
      <c r="O76" s="77"/>
      <c r="P76" s="54"/>
      <c r="Q76" s="77"/>
      <c r="R76" s="77"/>
    </row>
    <row r="77" spans="1:51" ht="18.75">
      <c r="A77" s="80"/>
      <c r="B77" s="79"/>
      <c r="C77" s="89"/>
      <c r="D77" s="115"/>
      <c r="E77" s="83"/>
      <c r="F77" s="80"/>
      <c r="G77" s="89"/>
      <c r="H77" s="83"/>
      <c r="I77" s="90"/>
      <c r="J77" s="91"/>
      <c r="K77" s="83"/>
      <c r="L77" s="91"/>
      <c r="M77" s="83"/>
      <c r="N77" s="91"/>
      <c r="O77" s="83"/>
      <c r="P77" s="91"/>
      <c r="Q77" s="83"/>
      <c r="R77" s="83"/>
    </row>
    <row r="78" spans="1:51" ht="18.75">
      <c r="A78" s="53"/>
      <c r="B78" s="56"/>
      <c r="C78" s="54"/>
      <c r="D78" s="120"/>
      <c r="E78" s="54"/>
      <c r="F78" s="53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</row>
    <row r="79" spans="1:51" ht="18.75">
      <c r="A79" s="53"/>
      <c r="B79" s="56"/>
      <c r="C79" s="54"/>
      <c r="D79" s="120"/>
      <c r="E79" s="54"/>
      <c r="F79" s="53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</row>
    <row r="80" spans="1:51" ht="18.75">
      <c r="A80" s="53"/>
      <c r="B80" s="56"/>
      <c r="C80" s="54"/>
      <c r="D80" s="120"/>
      <c r="E80" s="54"/>
      <c r="F80" s="53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</row>
    <row r="81" spans="1:19" ht="18.75">
      <c r="A81" s="53"/>
      <c r="B81" s="56"/>
      <c r="C81" s="54"/>
      <c r="D81" s="120"/>
      <c r="E81" s="54"/>
      <c r="F81" s="53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42"/>
    </row>
    <row r="82" spans="1:19" ht="18.75">
      <c r="A82" s="53"/>
      <c r="B82" s="56"/>
      <c r="C82" s="54"/>
      <c r="D82" s="120"/>
      <c r="E82" s="54"/>
      <c r="F82" s="53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42"/>
    </row>
    <row r="83" spans="1:19" ht="18.75">
      <c r="A83" s="53"/>
      <c r="B83" s="56"/>
      <c r="C83" s="54"/>
      <c r="D83" s="120"/>
      <c r="E83" s="54"/>
      <c r="F83" s="53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42"/>
    </row>
    <row r="84" spans="1:19" ht="18.75">
      <c r="A84" s="53"/>
      <c r="B84" s="56"/>
      <c r="C84" s="54"/>
      <c r="D84" s="120"/>
      <c r="E84" s="54"/>
      <c r="F84" s="53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42"/>
    </row>
    <row r="85" spans="1:19" ht="18.75">
      <c r="A85" s="53"/>
      <c r="B85" s="56"/>
      <c r="C85" s="54"/>
      <c r="D85" s="120"/>
      <c r="E85" s="54"/>
      <c r="F85" s="53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42"/>
    </row>
    <row r="86" spans="1:19" ht="18.75">
      <c r="A86" s="53"/>
      <c r="B86" s="56"/>
      <c r="C86" s="54"/>
      <c r="D86" s="120"/>
      <c r="E86" s="54"/>
      <c r="F86" s="53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42"/>
    </row>
    <row r="87" spans="1:19" ht="18.75">
      <c r="A87" s="162" t="s">
        <v>13</v>
      </c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2"/>
      <c r="Q87" s="162"/>
      <c r="R87" s="162"/>
      <c r="S87" s="42"/>
    </row>
    <row r="88" spans="1:19" ht="18.75">
      <c r="A88" s="162" t="s">
        <v>534</v>
      </c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42"/>
    </row>
    <row r="89" spans="1:19" ht="18.75">
      <c r="A89" s="162" t="s">
        <v>43</v>
      </c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42"/>
    </row>
    <row r="90" spans="1:19" ht="18.75">
      <c r="A90" s="304" t="s">
        <v>44</v>
      </c>
      <c r="B90" s="304"/>
      <c r="C90" s="54"/>
      <c r="D90" s="54"/>
      <c r="E90" s="305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42"/>
    </row>
    <row r="91" spans="1:19" ht="18.75">
      <c r="A91" s="50" t="s">
        <v>889</v>
      </c>
      <c r="B91" s="50"/>
      <c r="C91" s="50"/>
      <c r="D91" s="50"/>
      <c r="E91" s="51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</row>
    <row r="92" spans="1:19" ht="18.75">
      <c r="A92" s="124" t="s">
        <v>11</v>
      </c>
      <c r="B92" s="124" t="s">
        <v>14</v>
      </c>
      <c r="C92" s="124" t="s">
        <v>15</v>
      </c>
      <c r="D92" s="124" t="s">
        <v>6</v>
      </c>
      <c r="E92" s="124" t="s">
        <v>17</v>
      </c>
      <c r="F92" s="124" t="s">
        <v>36</v>
      </c>
      <c r="G92" s="125" t="s">
        <v>42</v>
      </c>
      <c r="H92" s="126"/>
      <c r="I92" s="127"/>
      <c r="J92" s="125" t="s">
        <v>560</v>
      </c>
      <c r="K92" s="126"/>
      <c r="L92" s="126"/>
      <c r="M92" s="126"/>
      <c r="N92" s="126"/>
      <c r="O92" s="126"/>
      <c r="P92" s="126"/>
      <c r="Q92" s="126"/>
      <c r="R92" s="127"/>
    </row>
    <row r="93" spans="1:19" ht="21">
      <c r="A93" s="131" t="s">
        <v>12</v>
      </c>
      <c r="B93" s="131"/>
      <c r="C93" s="131" t="s">
        <v>16</v>
      </c>
      <c r="D93" s="131" t="s">
        <v>35</v>
      </c>
      <c r="E93" s="131" t="s">
        <v>2</v>
      </c>
      <c r="F93" s="131" t="s">
        <v>37</v>
      </c>
      <c r="G93" s="132" t="s">
        <v>18</v>
      </c>
      <c r="H93" s="133" t="s">
        <v>19</v>
      </c>
      <c r="I93" s="134" t="s">
        <v>20</v>
      </c>
      <c r="J93" s="135" t="s">
        <v>21</v>
      </c>
      <c r="K93" s="133" t="s">
        <v>22</v>
      </c>
      <c r="L93" s="135" t="s">
        <v>23</v>
      </c>
      <c r="M93" s="133" t="s">
        <v>24</v>
      </c>
      <c r="N93" s="135" t="s">
        <v>25</v>
      </c>
      <c r="O93" s="133" t="s">
        <v>26</v>
      </c>
      <c r="P93" s="135" t="s">
        <v>27</v>
      </c>
      <c r="Q93" s="133" t="s">
        <v>28</v>
      </c>
      <c r="R93" s="133" t="s">
        <v>29</v>
      </c>
    </row>
    <row r="94" spans="1:19" ht="18.75">
      <c r="A94" s="66">
        <v>7</v>
      </c>
      <c r="B94" s="85" t="s">
        <v>720</v>
      </c>
      <c r="C94" s="85" t="s">
        <v>730</v>
      </c>
      <c r="D94" s="148">
        <v>1499000</v>
      </c>
      <c r="E94" s="68" t="s">
        <v>735</v>
      </c>
      <c r="F94" s="71" t="s">
        <v>32</v>
      </c>
      <c r="G94" s="72"/>
      <c r="H94" s="68"/>
      <c r="I94" s="73"/>
      <c r="J94" s="74"/>
      <c r="K94" s="68"/>
      <c r="L94" s="74"/>
      <c r="M94" s="68"/>
      <c r="N94" s="74"/>
      <c r="O94" s="68"/>
      <c r="P94" s="74"/>
      <c r="Q94" s="68"/>
      <c r="R94" s="68"/>
    </row>
    <row r="95" spans="1:19" ht="18.75">
      <c r="A95" s="75"/>
      <c r="B95" s="85" t="s">
        <v>728</v>
      </c>
      <c r="C95" s="85" t="s">
        <v>731</v>
      </c>
      <c r="D95" s="101"/>
      <c r="E95" s="77"/>
      <c r="F95" s="75"/>
      <c r="G95" s="81"/>
      <c r="H95" s="77"/>
      <c r="I95" s="82"/>
      <c r="J95" s="54"/>
      <c r="K95" s="77"/>
      <c r="L95" s="54"/>
      <c r="M95" s="77"/>
      <c r="N95" s="54"/>
      <c r="O95" s="77"/>
      <c r="P95" s="54"/>
      <c r="Q95" s="77"/>
      <c r="R95" s="77"/>
    </row>
    <row r="96" spans="1:19" ht="18.75">
      <c r="A96" s="75"/>
      <c r="B96" s="85" t="s">
        <v>729</v>
      </c>
      <c r="C96" s="85" t="s">
        <v>732</v>
      </c>
      <c r="D96" s="101"/>
      <c r="E96" s="77"/>
      <c r="F96" s="75"/>
      <c r="G96" s="81"/>
      <c r="H96" s="77"/>
      <c r="I96" s="82"/>
      <c r="J96" s="54"/>
      <c r="K96" s="77"/>
      <c r="L96" s="54"/>
      <c r="M96" s="77"/>
      <c r="N96" s="54"/>
      <c r="O96" s="77"/>
      <c r="P96" s="54"/>
      <c r="Q96" s="77"/>
      <c r="R96" s="77"/>
    </row>
    <row r="97" spans="1:18" ht="18.75">
      <c r="A97" s="75"/>
      <c r="B97" s="85"/>
      <c r="C97" s="77" t="s">
        <v>733</v>
      </c>
      <c r="D97" s="101"/>
      <c r="E97" s="77"/>
      <c r="F97" s="75"/>
      <c r="G97" s="81"/>
      <c r="H97" s="77"/>
      <c r="I97" s="82"/>
      <c r="J97" s="54"/>
      <c r="K97" s="77"/>
      <c r="L97" s="54"/>
      <c r="M97" s="77"/>
      <c r="N97" s="54"/>
      <c r="O97" s="77"/>
      <c r="P97" s="54"/>
      <c r="Q97" s="77"/>
      <c r="R97" s="77"/>
    </row>
    <row r="98" spans="1:18" ht="18.75">
      <c r="A98" s="75"/>
      <c r="B98" s="85"/>
      <c r="C98" s="77" t="s">
        <v>734</v>
      </c>
      <c r="D98" s="101"/>
      <c r="E98" s="77"/>
      <c r="F98" s="75"/>
      <c r="G98" s="81"/>
      <c r="H98" s="77"/>
      <c r="I98" s="82"/>
      <c r="J98" s="54"/>
      <c r="K98" s="77"/>
      <c r="L98" s="54"/>
      <c r="M98" s="77"/>
      <c r="N98" s="54"/>
      <c r="O98" s="77"/>
      <c r="P98" s="54"/>
      <c r="Q98" s="77"/>
      <c r="R98" s="77"/>
    </row>
    <row r="99" spans="1:18" ht="18.75">
      <c r="A99" s="75"/>
      <c r="B99" s="85"/>
      <c r="C99" s="77" t="s">
        <v>50</v>
      </c>
      <c r="D99" s="115"/>
      <c r="E99" s="83"/>
      <c r="F99" s="80"/>
      <c r="G99" s="89"/>
      <c r="H99" s="83"/>
      <c r="I99" s="90"/>
      <c r="J99" s="91"/>
      <c r="K99" s="83"/>
      <c r="L99" s="91"/>
      <c r="M99" s="83"/>
      <c r="N99" s="91"/>
      <c r="O99" s="83"/>
      <c r="P99" s="91"/>
      <c r="Q99" s="83"/>
      <c r="R99" s="83"/>
    </row>
    <row r="100" spans="1:18" ht="18.75">
      <c r="A100" s="66">
        <v>8</v>
      </c>
      <c r="B100" s="70" t="s">
        <v>720</v>
      </c>
      <c r="C100" s="68" t="s">
        <v>730</v>
      </c>
      <c r="D100" s="101">
        <v>1569000</v>
      </c>
      <c r="E100" s="77" t="s">
        <v>162</v>
      </c>
      <c r="F100" s="75" t="s">
        <v>32</v>
      </c>
      <c r="G100" s="81"/>
      <c r="H100" s="77"/>
      <c r="I100" s="82"/>
      <c r="J100" s="54"/>
      <c r="K100" s="77"/>
      <c r="L100" s="54"/>
      <c r="M100" s="77"/>
      <c r="N100" s="54"/>
      <c r="O100" s="77"/>
      <c r="P100" s="54"/>
      <c r="Q100" s="77"/>
      <c r="R100" s="77"/>
    </row>
    <row r="101" spans="1:18" ht="18.75">
      <c r="A101" s="75"/>
      <c r="B101" s="85" t="s">
        <v>736</v>
      </c>
      <c r="C101" s="77" t="s">
        <v>738</v>
      </c>
      <c r="D101" s="101"/>
      <c r="E101" s="77"/>
      <c r="F101" s="75"/>
      <c r="G101" s="81"/>
      <c r="H101" s="77"/>
      <c r="I101" s="82"/>
      <c r="J101" s="54"/>
      <c r="K101" s="77"/>
      <c r="L101" s="54"/>
      <c r="M101" s="77"/>
      <c r="N101" s="54"/>
      <c r="O101" s="77"/>
      <c r="P101" s="54"/>
      <c r="Q101" s="77"/>
      <c r="R101" s="77"/>
    </row>
    <row r="102" spans="1:18" ht="18.75">
      <c r="A102" s="75"/>
      <c r="B102" s="85" t="s">
        <v>737</v>
      </c>
      <c r="C102" s="77" t="s">
        <v>739</v>
      </c>
      <c r="D102" s="101"/>
      <c r="E102" s="77"/>
      <c r="F102" s="75"/>
      <c r="G102" s="81"/>
      <c r="H102" s="77"/>
      <c r="I102" s="82"/>
      <c r="J102" s="54"/>
      <c r="K102" s="77"/>
      <c r="L102" s="54"/>
      <c r="M102" s="77"/>
      <c r="N102" s="54"/>
      <c r="O102" s="77"/>
      <c r="P102" s="54"/>
      <c r="Q102" s="77"/>
      <c r="R102" s="77"/>
    </row>
    <row r="103" spans="1:18" ht="18.75">
      <c r="A103" s="75"/>
      <c r="B103" s="85"/>
      <c r="C103" s="77" t="s">
        <v>740</v>
      </c>
      <c r="D103" s="101"/>
      <c r="E103" s="77"/>
      <c r="F103" s="75"/>
      <c r="G103" s="81"/>
      <c r="H103" s="77"/>
      <c r="I103" s="82"/>
      <c r="J103" s="54"/>
      <c r="K103" s="77"/>
      <c r="L103" s="54"/>
      <c r="M103" s="77"/>
      <c r="N103" s="54"/>
      <c r="O103" s="77"/>
      <c r="P103" s="54"/>
      <c r="Q103" s="77"/>
      <c r="R103" s="77"/>
    </row>
    <row r="104" spans="1:18" ht="18.75">
      <c r="A104" s="75"/>
      <c r="B104" s="85"/>
      <c r="C104" s="77" t="s">
        <v>741</v>
      </c>
      <c r="D104" s="101"/>
      <c r="E104" s="77"/>
      <c r="F104" s="75"/>
      <c r="G104" s="81"/>
      <c r="H104" s="77"/>
      <c r="I104" s="82"/>
      <c r="J104" s="54"/>
      <c r="K104" s="77"/>
      <c r="L104" s="54"/>
      <c r="M104" s="77"/>
      <c r="N104" s="54"/>
      <c r="O104" s="77"/>
      <c r="P104" s="54"/>
      <c r="Q104" s="77"/>
      <c r="R104" s="77"/>
    </row>
    <row r="105" spans="1:18" ht="18.75">
      <c r="A105" s="75"/>
      <c r="B105" s="85"/>
      <c r="C105" s="77" t="s">
        <v>742</v>
      </c>
      <c r="D105" s="101"/>
      <c r="E105" s="77"/>
      <c r="F105" s="75"/>
      <c r="G105" s="81"/>
      <c r="H105" s="77"/>
      <c r="I105" s="82"/>
      <c r="J105" s="54"/>
      <c r="K105" s="77"/>
      <c r="L105" s="54"/>
      <c r="M105" s="77"/>
      <c r="N105" s="54"/>
      <c r="O105" s="77"/>
      <c r="P105" s="54"/>
      <c r="Q105" s="77"/>
      <c r="R105" s="77"/>
    </row>
    <row r="106" spans="1:18" ht="18.75">
      <c r="A106" s="80"/>
      <c r="B106" s="79"/>
      <c r="C106" s="89"/>
      <c r="D106" s="115"/>
      <c r="E106" s="83"/>
      <c r="F106" s="80"/>
      <c r="G106" s="89"/>
      <c r="H106" s="83"/>
      <c r="I106" s="90"/>
      <c r="J106" s="91"/>
      <c r="K106" s="83"/>
      <c r="L106" s="91"/>
      <c r="M106" s="83"/>
      <c r="N106" s="91"/>
      <c r="O106" s="83"/>
      <c r="P106" s="91"/>
      <c r="Q106" s="83"/>
      <c r="R106" s="83"/>
    </row>
    <row r="107" spans="1:18" ht="18.75">
      <c r="A107" s="53"/>
      <c r="B107" s="56"/>
      <c r="C107" s="54"/>
      <c r="D107" s="120"/>
      <c r="E107" s="54"/>
      <c r="F107" s="53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</row>
    <row r="108" spans="1:18" ht="18.75">
      <c r="A108" s="53"/>
      <c r="B108" s="56"/>
      <c r="C108" s="54"/>
      <c r="D108" s="120"/>
      <c r="E108" s="54"/>
      <c r="F108" s="53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</row>
    <row r="109" spans="1:18" ht="18.75">
      <c r="A109" s="53"/>
      <c r="B109" s="56"/>
      <c r="C109" s="54"/>
      <c r="D109" s="120"/>
      <c r="E109" s="54"/>
      <c r="F109" s="53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</row>
    <row r="110" spans="1:18" ht="18.75">
      <c r="A110" s="53"/>
      <c r="B110" s="56"/>
      <c r="C110" s="54"/>
      <c r="D110" s="120"/>
      <c r="E110" s="54"/>
      <c r="F110" s="53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</row>
    <row r="111" spans="1:18" ht="18.75">
      <c r="A111" s="53"/>
      <c r="B111" s="56"/>
      <c r="C111" s="54"/>
      <c r="D111" s="120"/>
      <c r="E111" s="54"/>
      <c r="F111" s="53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</row>
    <row r="112" spans="1:18" ht="18.75">
      <c r="A112" s="53"/>
      <c r="B112" s="56"/>
      <c r="C112" s="54"/>
      <c r="D112" s="120"/>
      <c r="E112" s="54"/>
      <c r="F112" s="53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</row>
    <row r="113" spans="1:18" ht="18.75">
      <c r="A113" s="53"/>
      <c r="B113" s="56"/>
      <c r="C113" s="54"/>
      <c r="D113" s="120"/>
      <c r="E113" s="54"/>
      <c r="F113" s="53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</row>
    <row r="114" spans="1:18" ht="18.75">
      <c r="A114" s="53"/>
      <c r="B114" s="56"/>
      <c r="C114" s="54"/>
      <c r="D114" s="120"/>
      <c r="E114" s="54"/>
      <c r="F114" s="53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</row>
    <row r="115" spans="1:18" ht="18.75">
      <c r="A115" s="53"/>
      <c r="B115" s="56"/>
      <c r="C115" s="54"/>
      <c r="D115" s="120"/>
      <c r="E115" s="54"/>
      <c r="F115" s="53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</row>
    <row r="116" spans="1:18" ht="18.75">
      <c r="A116" s="53"/>
      <c r="B116" s="56"/>
      <c r="C116" s="54"/>
      <c r="D116" s="120"/>
      <c r="E116" s="54"/>
      <c r="F116" s="53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</row>
    <row r="117" spans="1:18" ht="18.75">
      <c r="A117" s="162" t="s">
        <v>13</v>
      </c>
      <c r="B117" s="162"/>
      <c r="C117" s="162"/>
      <c r="D117" s="162"/>
      <c r="E117" s="162"/>
      <c r="F117" s="162"/>
      <c r="G117" s="162"/>
      <c r="H117" s="162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</row>
    <row r="118" spans="1:18" ht="18.75">
      <c r="A118" s="162" t="s">
        <v>690</v>
      </c>
      <c r="B118" s="162"/>
      <c r="C118" s="162"/>
      <c r="D118" s="162"/>
      <c r="E118" s="162"/>
      <c r="F118" s="162"/>
      <c r="G118" s="162"/>
      <c r="H118" s="162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</row>
    <row r="119" spans="1:18" ht="18.75">
      <c r="A119" s="162" t="s">
        <v>43</v>
      </c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</row>
    <row r="120" spans="1:18" ht="18.75">
      <c r="A120" s="304" t="s">
        <v>44</v>
      </c>
      <c r="B120" s="304"/>
      <c r="C120" s="54"/>
      <c r="D120" s="54"/>
      <c r="E120" s="305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</row>
    <row r="121" spans="1:18" ht="18.75">
      <c r="A121" s="50" t="s">
        <v>890</v>
      </c>
      <c r="B121" s="50"/>
      <c r="C121" s="50"/>
      <c r="D121" s="50"/>
      <c r="E121" s="51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</row>
    <row r="122" spans="1:18" ht="18.75">
      <c r="A122" s="124" t="s">
        <v>11</v>
      </c>
      <c r="B122" s="124" t="s">
        <v>14</v>
      </c>
      <c r="C122" s="124" t="s">
        <v>15</v>
      </c>
      <c r="D122" s="124" t="s">
        <v>6</v>
      </c>
      <c r="E122" s="124" t="s">
        <v>17</v>
      </c>
      <c r="F122" s="124" t="s">
        <v>36</v>
      </c>
      <c r="G122" s="125" t="s">
        <v>560</v>
      </c>
      <c r="H122" s="126"/>
      <c r="I122" s="127"/>
      <c r="J122" s="125" t="s">
        <v>877</v>
      </c>
      <c r="K122" s="126"/>
      <c r="L122" s="126"/>
      <c r="M122" s="126"/>
      <c r="N122" s="126"/>
      <c r="O122" s="126"/>
      <c r="P122" s="126"/>
      <c r="Q122" s="126"/>
      <c r="R122" s="127"/>
    </row>
    <row r="123" spans="1:18" ht="21">
      <c r="A123" s="131" t="s">
        <v>12</v>
      </c>
      <c r="B123" s="131"/>
      <c r="C123" s="131" t="s">
        <v>16</v>
      </c>
      <c r="D123" s="131" t="s">
        <v>35</v>
      </c>
      <c r="E123" s="131" t="s">
        <v>2</v>
      </c>
      <c r="F123" s="131" t="s">
        <v>37</v>
      </c>
      <c r="G123" s="132" t="s">
        <v>18</v>
      </c>
      <c r="H123" s="133" t="s">
        <v>19</v>
      </c>
      <c r="I123" s="134" t="s">
        <v>20</v>
      </c>
      <c r="J123" s="135" t="s">
        <v>21</v>
      </c>
      <c r="K123" s="133" t="s">
        <v>22</v>
      </c>
      <c r="L123" s="135" t="s">
        <v>23</v>
      </c>
      <c r="M123" s="133" t="s">
        <v>24</v>
      </c>
      <c r="N123" s="135" t="s">
        <v>25</v>
      </c>
      <c r="O123" s="133" t="s">
        <v>26</v>
      </c>
      <c r="P123" s="135" t="s">
        <v>27</v>
      </c>
      <c r="Q123" s="133" t="s">
        <v>28</v>
      </c>
      <c r="R123" s="133" t="s">
        <v>29</v>
      </c>
    </row>
    <row r="124" spans="1:18" ht="18.75">
      <c r="A124" s="66">
        <v>9</v>
      </c>
      <c r="B124" s="85" t="s">
        <v>720</v>
      </c>
      <c r="C124" s="85" t="s">
        <v>730</v>
      </c>
      <c r="D124" s="148">
        <v>1492000</v>
      </c>
      <c r="E124" s="68" t="s">
        <v>746</v>
      </c>
      <c r="F124" s="71" t="s">
        <v>32</v>
      </c>
      <c r="G124" s="72"/>
      <c r="H124" s="68"/>
      <c r="I124" s="73"/>
      <c r="J124" s="74"/>
      <c r="K124" s="68"/>
      <c r="L124" s="74"/>
      <c r="M124" s="68"/>
      <c r="N124" s="74"/>
      <c r="O124" s="68"/>
      <c r="P124" s="74"/>
      <c r="Q124" s="68"/>
      <c r="R124" s="68"/>
    </row>
    <row r="125" spans="1:18" ht="18.75">
      <c r="A125" s="75"/>
      <c r="B125" s="85" t="s">
        <v>743</v>
      </c>
      <c r="C125" s="85" t="s">
        <v>745</v>
      </c>
      <c r="D125" s="101"/>
      <c r="E125" s="77"/>
      <c r="F125" s="75"/>
      <c r="G125" s="81"/>
      <c r="H125" s="77"/>
      <c r="I125" s="82"/>
      <c r="J125" s="54"/>
      <c r="K125" s="77"/>
      <c r="L125" s="54"/>
      <c r="M125" s="77"/>
      <c r="N125" s="54"/>
      <c r="O125" s="77"/>
      <c r="P125" s="54"/>
      <c r="Q125" s="77"/>
      <c r="R125" s="77"/>
    </row>
    <row r="126" spans="1:18" ht="18.75">
      <c r="A126" s="75"/>
      <c r="B126" s="85" t="s">
        <v>744</v>
      </c>
      <c r="C126" s="85" t="s">
        <v>732</v>
      </c>
      <c r="D126" s="101"/>
      <c r="E126" s="77"/>
      <c r="F126" s="75"/>
      <c r="G126" s="81"/>
      <c r="H126" s="77"/>
      <c r="I126" s="82"/>
      <c r="J126" s="54"/>
      <c r="K126" s="77"/>
      <c r="L126" s="54"/>
      <c r="M126" s="77"/>
      <c r="N126" s="54"/>
      <c r="O126" s="77"/>
      <c r="P126" s="54"/>
      <c r="Q126" s="77"/>
      <c r="R126" s="77"/>
    </row>
    <row r="127" spans="1:18" ht="18.75">
      <c r="A127" s="75"/>
      <c r="B127" s="85"/>
      <c r="C127" s="77" t="s">
        <v>733</v>
      </c>
      <c r="D127" s="101"/>
      <c r="E127" s="77"/>
      <c r="F127" s="75"/>
      <c r="G127" s="81"/>
      <c r="H127" s="77"/>
      <c r="I127" s="82"/>
      <c r="J127" s="54"/>
      <c r="K127" s="77"/>
      <c r="L127" s="54"/>
      <c r="M127" s="77"/>
      <c r="N127" s="54"/>
      <c r="O127" s="77"/>
      <c r="P127" s="54"/>
      <c r="Q127" s="77"/>
      <c r="R127" s="77"/>
    </row>
    <row r="128" spans="1:18" ht="18.75">
      <c r="A128" s="75"/>
      <c r="B128" s="85"/>
      <c r="C128" s="77" t="s">
        <v>734</v>
      </c>
      <c r="D128" s="101"/>
      <c r="E128" s="77"/>
      <c r="F128" s="75"/>
      <c r="G128" s="81"/>
      <c r="H128" s="77"/>
      <c r="I128" s="82"/>
      <c r="J128" s="54"/>
      <c r="K128" s="77"/>
      <c r="L128" s="54"/>
      <c r="M128" s="77"/>
      <c r="N128" s="54"/>
      <c r="O128" s="77"/>
      <c r="P128" s="54"/>
      <c r="Q128" s="77"/>
      <c r="R128" s="77"/>
    </row>
    <row r="129" spans="1:18" ht="18.75">
      <c r="A129" s="75"/>
      <c r="B129" s="85"/>
      <c r="C129" s="77" t="s">
        <v>50</v>
      </c>
      <c r="D129" s="115"/>
      <c r="E129" s="83"/>
      <c r="F129" s="80"/>
      <c r="G129" s="89"/>
      <c r="H129" s="83"/>
      <c r="I129" s="90"/>
      <c r="J129" s="91"/>
      <c r="K129" s="83"/>
      <c r="L129" s="91"/>
      <c r="M129" s="83"/>
      <c r="N129" s="91"/>
      <c r="O129" s="83"/>
      <c r="P129" s="91"/>
      <c r="Q129" s="83"/>
      <c r="R129" s="83"/>
    </row>
    <row r="130" spans="1:18" ht="18.75">
      <c r="A130" s="66">
        <v>10</v>
      </c>
      <c r="B130" s="70" t="s">
        <v>720</v>
      </c>
      <c r="C130" s="68" t="s">
        <v>730</v>
      </c>
      <c r="D130" s="101">
        <v>1502000</v>
      </c>
      <c r="E130" s="77" t="s">
        <v>751</v>
      </c>
      <c r="F130" s="75" t="s">
        <v>32</v>
      </c>
      <c r="G130" s="81"/>
      <c r="H130" s="77"/>
      <c r="I130" s="82"/>
      <c r="J130" s="54"/>
      <c r="K130" s="77"/>
      <c r="L130" s="54"/>
      <c r="M130" s="77"/>
      <c r="N130" s="54"/>
      <c r="O130" s="77"/>
      <c r="P130" s="54"/>
      <c r="Q130" s="77"/>
      <c r="R130" s="77"/>
    </row>
    <row r="131" spans="1:18" ht="18.75">
      <c r="A131" s="75"/>
      <c r="B131" s="85" t="s">
        <v>747</v>
      </c>
      <c r="C131" s="77" t="s">
        <v>749</v>
      </c>
      <c r="D131" s="101"/>
      <c r="E131" s="77"/>
      <c r="F131" s="75"/>
      <c r="G131" s="81"/>
      <c r="H131" s="77"/>
      <c r="I131" s="82"/>
      <c r="J131" s="54"/>
      <c r="K131" s="77"/>
      <c r="L131" s="54"/>
      <c r="M131" s="77"/>
      <c r="N131" s="54"/>
      <c r="O131" s="77"/>
      <c r="P131" s="54"/>
      <c r="Q131" s="77"/>
      <c r="R131" s="77"/>
    </row>
    <row r="132" spans="1:18" ht="18.75">
      <c r="A132" s="75"/>
      <c r="B132" s="85" t="s">
        <v>748</v>
      </c>
      <c r="C132" s="77" t="s">
        <v>750</v>
      </c>
      <c r="D132" s="101"/>
      <c r="E132" s="77"/>
      <c r="F132" s="75"/>
      <c r="G132" s="81"/>
      <c r="H132" s="77"/>
      <c r="I132" s="82"/>
      <c r="J132" s="54"/>
      <c r="K132" s="77"/>
      <c r="L132" s="54"/>
      <c r="M132" s="77"/>
      <c r="N132" s="54"/>
      <c r="O132" s="77"/>
      <c r="P132" s="54"/>
      <c r="Q132" s="77"/>
      <c r="R132" s="77"/>
    </row>
    <row r="133" spans="1:18" ht="18.75">
      <c r="A133" s="75"/>
      <c r="B133" s="85"/>
      <c r="C133" s="77" t="s">
        <v>740</v>
      </c>
      <c r="D133" s="101"/>
      <c r="E133" s="77"/>
      <c r="F133" s="75"/>
      <c r="G133" s="81"/>
      <c r="H133" s="77"/>
      <c r="I133" s="82"/>
      <c r="J133" s="54"/>
      <c r="K133" s="77"/>
      <c r="L133" s="54"/>
      <c r="M133" s="77"/>
      <c r="N133" s="54"/>
      <c r="O133" s="77"/>
      <c r="P133" s="54"/>
      <c r="Q133" s="77"/>
      <c r="R133" s="77"/>
    </row>
    <row r="134" spans="1:18" ht="18.75">
      <c r="A134" s="75"/>
      <c r="B134" s="85"/>
      <c r="C134" s="77" t="s">
        <v>741</v>
      </c>
      <c r="D134" s="101"/>
      <c r="E134" s="77"/>
      <c r="F134" s="75"/>
      <c r="G134" s="81"/>
      <c r="H134" s="77"/>
      <c r="I134" s="82"/>
      <c r="J134" s="54"/>
      <c r="K134" s="77"/>
      <c r="L134" s="54"/>
      <c r="M134" s="77"/>
      <c r="N134" s="54"/>
      <c r="O134" s="77"/>
      <c r="P134" s="54"/>
      <c r="Q134" s="77"/>
      <c r="R134" s="77"/>
    </row>
    <row r="135" spans="1:18" ht="18.75">
      <c r="A135" s="75"/>
      <c r="B135" s="85"/>
      <c r="C135" s="77" t="s">
        <v>742</v>
      </c>
      <c r="D135" s="101"/>
      <c r="E135" s="77"/>
      <c r="F135" s="75"/>
      <c r="G135" s="81"/>
      <c r="H135" s="77"/>
      <c r="I135" s="82"/>
      <c r="J135" s="54"/>
      <c r="K135" s="77"/>
      <c r="L135" s="54"/>
      <c r="M135" s="77"/>
      <c r="N135" s="54"/>
      <c r="O135" s="77"/>
      <c r="P135" s="54"/>
      <c r="Q135" s="77"/>
      <c r="R135" s="77"/>
    </row>
    <row r="136" spans="1:18" ht="18.75">
      <c r="A136" s="80"/>
      <c r="B136" s="79"/>
      <c r="C136" s="89"/>
      <c r="D136" s="115"/>
      <c r="E136" s="83"/>
      <c r="F136" s="80"/>
      <c r="G136" s="89"/>
      <c r="H136" s="83"/>
      <c r="I136" s="90"/>
      <c r="J136" s="91"/>
      <c r="K136" s="83"/>
      <c r="L136" s="91"/>
      <c r="M136" s="83"/>
      <c r="N136" s="91"/>
      <c r="O136" s="83"/>
      <c r="P136" s="91"/>
      <c r="Q136" s="83"/>
      <c r="R136" s="83"/>
    </row>
    <row r="137" spans="1:18" ht="18.75">
      <c r="A137" s="53"/>
      <c r="B137" s="56"/>
      <c r="C137" s="54"/>
      <c r="D137" s="120"/>
      <c r="E137" s="54"/>
      <c r="F137" s="53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</row>
    <row r="138" spans="1:18" ht="18.75">
      <c r="A138" s="53"/>
      <c r="B138" s="56"/>
      <c r="C138" s="54"/>
      <c r="D138" s="120"/>
      <c r="E138" s="54"/>
      <c r="F138" s="53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</row>
    <row r="139" spans="1:18" ht="18.75">
      <c r="A139" s="53"/>
      <c r="B139" s="56"/>
      <c r="C139" s="54"/>
      <c r="D139" s="120"/>
      <c r="E139" s="54"/>
      <c r="F139" s="53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</row>
    <row r="140" spans="1:18" ht="18.75">
      <c r="A140" s="53"/>
      <c r="B140" s="56"/>
      <c r="C140" s="54"/>
      <c r="D140" s="120"/>
      <c r="E140" s="54"/>
      <c r="F140" s="53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</row>
    <row r="141" spans="1:18" ht="18.75">
      <c r="A141" s="53"/>
      <c r="B141" s="56"/>
      <c r="C141" s="54"/>
      <c r="D141" s="120"/>
      <c r="E141" s="54"/>
      <c r="F141" s="53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</row>
    <row r="142" spans="1:18" ht="18.75">
      <c r="A142" s="53"/>
      <c r="B142" s="56"/>
      <c r="C142" s="54"/>
      <c r="D142" s="120"/>
      <c r="E142" s="54"/>
      <c r="F142" s="53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</row>
    <row r="143" spans="1:18" ht="18.75">
      <c r="A143" s="53"/>
      <c r="B143" s="56"/>
      <c r="C143" s="54"/>
      <c r="D143" s="120"/>
      <c r="E143" s="54"/>
      <c r="F143" s="53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</row>
    <row r="144" spans="1:18" ht="18.75">
      <c r="A144" s="53"/>
      <c r="B144" s="56"/>
      <c r="C144" s="54"/>
      <c r="D144" s="120"/>
      <c r="E144" s="54"/>
      <c r="F144" s="53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</row>
    <row r="145" spans="1:19" ht="18.75">
      <c r="A145" s="53"/>
      <c r="B145" s="56"/>
      <c r="C145" s="54"/>
      <c r="D145" s="120"/>
      <c r="E145" s="54"/>
      <c r="F145" s="53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</row>
    <row r="146" spans="1:19" ht="18.75">
      <c r="A146" s="53"/>
      <c r="B146" s="56"/>
      <c r="C146" s="54"/>
      <c r="D146" s="120"/>
      <c r="E146" s="54"/>
      <c r="F146" s="53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</row>
    <row r="147" spans="1:19" ht="18.75">
      <c r="A147" s="162" t="s">
        <v>13</v>
      </c>
      <c r="B147" s="162"/>
      <c r="C147" s="162"/>
      <c r="D147" s="162"/>
      <c r="E147" s="162"/>
      <c r="F147" s="162"/>
      <c r="G147" s="162"/>
      <c r="H147" s="162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</row>
    <row r="148" spans="1:19" ht="18.75">
      <c r="A148" s="162" t="s">
        <v>690</v>
      </c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</row>
    <row r="149" spans="1:19" ht="18.75">
      <c r="A149" s="162" t="s">
        <v>43</v>
      </c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42"/>
    </row>
    <row r="150" spans="1:19" ht="18.75">
      <c r="A150" s="304" t="s">
        <v>44</v>
      </c>
      <c r="B150" s="304"/>
      <c r="C150" s="54"/>
      <c r="D150" s="54"/>
      <c r="E150" s="305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</row>
    <row r="151" spans="1:19" ht="18.75">
      <c r="A151" s="50" t="s">
        <v>889</v>
      </c>
      <c r="B151" s="50"/>
      <c r="C151" s="50"/>
      <c r="D151" s="50"/>
      <c r="E151" s="51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</row>
    <row r="152" spans="1:19" ht="18.75">
      <c r="A152" s="124" t="s">
        <v>11</v>
      </c>
      <c r="B152" s="124" t="s">
        <v>14</v>
      </c>
      <c r="C152" s="124" t="s">
        <v>15</v>
      </c>
      <c r="D152" s="124" t="s">
        <v>6</v>
      </c>
      <c r="E152" s="124" t="s">
        <v>17</v>
      </c>
      <c r="F152" s="124" t="s">
        <v>36</v>
      </c>
      <c r="G152" s="125" t="s">
        <v>560</v>
      </c>
      <c r="H152" s="126"/>
      <c r="I152" s="127"/>
      <c r="J152" s="125" t="s">
        <v>877</v>
      </c>
      <c r="K152" s="126"/>
      <c r="L152" s="126"/>
      <c r="M152" s="126"/>
      <c r="N152" s="126"/>
      <c r="O152" s="126"/>
      <c r="P152" s="126"/>
      <c r="Q152" s="126"/>
      <c r="R152" s="127"/>
    </row>
    <row r="153" spans="1:19" ht="21">
      <c r="A153" s="131" t="s">
        <v>12</v>
      </c>
      <c r="B153" s="131"/>
      <c r="C153" s="131" t="s">
        <v>16</v>
      </c>
      <c r="D153" s="131" t="s">
        <v>35</v>
      </c>
      <c r="E153" s="131" t="s">
        <v>2</v>
      </c>
      <c r="F153" s="131" t="s">
        <v>37</v>
      </c>
      <c r="G153" s="132" t="s">
        <v>18</v>
      </c>
      <c r="H153" s="133" t="s">
        <v>19</v>
      </c>
      <c r="I153" s="134" t="s">
        <v>20</v>
      </c>
      <c r="J153" s="135" t="s">
        <v>21</v>
      </c>
      <c r="K153" s="133" t="s">
        <v>22</v>
      </c>
      <c r="L153" s="135" t="s">
        <v>23</v>
      </c>
      <c r="M153" s="133" t="s">
        <v>24</v>
      </c>
      <c r="N153" s="135" t="s">
        <v>25</v>
      </c>
      <c r="O153" s="133" t="s">
        <v>26</v>
      </c>
      <c r="P153" s="135" t="s">
        <v>27</v>
      </c>
      <c r="Q153" s="133" t="s">
        <v>28</v>
      </c>
      <c r="R153" s="133" t="s">
        <v>29</v>
      </c>
    </row>
    <row r="154" spans="1:19" ht="18.75">
      <c r="A154" s="66">
        <v>11</v>
      </c>
      <c r="B154" s="85" t="s">
        <v>720</v>
      </c>
      <c r="C154" s="85" t="s">
        <v>730</v>
      </c>
      <c r="D154" s="148">
        <v>1245000</v>
      </c>
      <c r="E154" s="68" t="s">
        <v>758</v>
      </c>
      <c r="F154" s="71" t="s">
        <v>32</v>
      </c>
      <c r="G154" s="72"/>
      <c r="H154" s="68"/>
      <c r="I154" s="73"/>
      <c r="J154" s="74"/>
      <c r="K154" s="68"/>
      <c r="L154" s="74"/>
      <c r="M154" s="68"/>
      <c r="N154" s="74"/>
      <c r="O154" s="68"/>
      <c r="P154" s="74"/>
      <c r="Q154" s="68"/>
      <c r="R154" s="68"/>
    </row>
    <row r="155" spans="1:19" ht="18.75">
      <c r="A155" s="75"/>
      <c r="B155" s="85" t="s">
        <v>752</v>
      </c>
      <c r="C155" s="85" t="s">
        <v>754</v>
      </c>
      <c r="D155" s="101"/>
      <c r="E155" s="77"/>
      <c r="F155" s="75"/>
      <c r="G155" s="81"/>
      <c r="H155" s="77"/>
      <c r="I155" s="82"/>
      <c r="J155" s="54"/>
      <c r="K155" s="77"/>
      <c r="L155" s="54"/>
      <c r="M155" s="77"/>
      <c r="N155" s="54"/>
      <c r="O155" s="77"/>
      <c r="P155" s="54"/>
      <c r="Q155" s="77"/>
      <c r="R155" s="77"/>
    </row>
    <row r="156" spans="1:19" ht="18.75">
      <c r="A156" s="75"/>
      <c r="B156" s="85" t="s">
        <v>753</v>
      </c>
      <c r="C156" s="85" t="s">
        <v>755</v>
      </c>
      <c r="D156" s="101"/>
      <c r="E156" s="77"/>
      <c r="F156" s="75"/>
      <c r="G156" s="81"/>
      <c r="H156" s="77"/>
      <c r="I156" s="82"/>
      <c r="J156" s="54"/>
      <c r="K156" s="77"/>
      <c r="L156" s="54"/>
      <c r="M156" s="77"/>
      <c r="N156" s="54"/>
      <c r="O156" s="77"/>
      <c r="P156" s="54"/>
      <c r="Q156" s="77"/>
      <c r="R156" s="77"/>
    </row>
    <row r="157" spans="1:19" ht="18.75">
      <c r="A157" s="75"/>
      <c r="B157" s="85"/>
      <c r="C157" s="77" t="s">
        <v>756</v>
      </c>
      <c r="D157" s="101"/>
      <c r="E157" s="77"/>
      <c r="F157" s="75"/>
      <c r="G157" s="81"/>
      <c r="H157" s="77"/>
      <c r="I157" s="82"/>
      <c r="J157" s="54"/>
      <c r="K157" s="77"/>
      <c r="L157" s="54"/>
      <c r="M157" s="77"/>
      <c r="N157" s="54"/>
      <c r="O157" s="77"/>
      <c r="P157" s="54"/>
      <c r="Q157" s="77"/>
      <c r="R157" s="77"/>
    </row>
    <row r="158" spans="1:19" ht="18.75">
      <c r="A158" s="75"/>
      <c r="B158" s="85"/>
      <c r="C158" s="77" t="s">
        <v>757</v>
      </c>
      <c r="D158" s="101"/>
      <c r="E158" s="77"/>
      <c r="F158" s="75"/>
      <c r="G158" s="81"/>
      <c r="H158" s="77"/>
      <c r="I158" s="82"/>
      <c r="J158" s="54"/>
      <c r="K158" s="77"/>
      <c r="L158" s="54"/>
      <c r="M158" s="77"/>
      <c r="N158" s="54"/>
      <c r="O158" s="77"/>
      <c r="P158" s="54"/>
      <c r="Q158" s="77"/>
      <c r="R158" s="77"/>
    </row>
    <row r="159" spans="1:19" ht="18.75">
      <c r="A159" s="75"/>
      <c r="B159" s="85"/>
      <c r="C159" s="77" t="s">
        <v>50</v>
      </c>
      <c r="D159" s="115"/>
      <c r="E159" s="83"/>
      <c r="F159" s="80"/>
      <c r="G159" s="89"/>
      <c r="H159" s="83"/>
      <c r="I159" s="90"/>
      <c r="J159" s="91"/>
      <c r="K159" s="83"/>
      <c r="L159" s="91"/>
      <c r="M159" s="83"/>
      <c r="N159" s="91"/>
      <c r="O159" s="83"/>
      <c r="P159" s="91"/>
      <c r="Q159" s="83"/>
      <c r="R159" s="83"/>
    </row>
    <row r="160" spans="1:19" ht="18.75">
      <c r="A160" s="66">
        <v>12</v>
      </c>
      <c r="B160" s="70" t="s">
        <v>720</v>
      </c>
      <c r="C160" s="68" t="s">
        <v>730</v>
      </c>
      <c r="D160" s="101">
        <v>1519000</v>
      </c>
      <c r="E160" s="77" t="s">
        <v>764</v>
      </c>
      <c r="F160" s="75" t="s">
        <v>32</v>
      </c>
      <c r="G160" s="81"/>
      <c r="H160" s="77"/>
      <c r="I160" s="82"/>
      <c r="J160" s="54"/>
      <c r="K160" s="77"/>
      <c r="L160" s="54"/>
      <c r="M160" s="77"/>
      <c r="N160" s="54"/>
      <c r="O160" s="77"/>
      <c r="P160" s="54"/>
      <c r="Q160" s="77"/>
      <c r="R160" s="77"/>
    </row>
    <row r="161" spans="1:19" ht="18.75">
      <c r="A161" s="75"/>
      <c r="B161" s="85" t="s">
        <v>759</v>
      </c>
      <c r="C161" s="77" t="s">
        <v>761</v>
      </c>
      <c r="D161" s="101"/>
      <c r="E161" s="77"/>
      <c r="F161" s="75"/>
      <c r="G161" s="81"/>
      <c r="H161" s="77"/>
      <c r="I161" s="82"/>
      <c r="J161" s="54"/>
      <c r="K161" s="77"/>
      <c r="L161" s="54"/>
      <c r="M161" s="77"/>
      <c r="N161" s="54"/>
      <c r="O161" s="77"/>
      <c r="P161" s="54"/>
      <c r="Q161" s="77"/>
      <c r="R161" s="77"/>
    </row>
    <row r="162" spans="1:19" ht="18.75">
      <c r="A162" s="75"/>
      <c r="B162" s="85" t="s">
        <v>760</v>
      </c>
      <c r="C162" s="77" t="s">
        <v>762</v>
      </c>
      <c r="D162" s="101"/>
      <c r="E162" s="77"/>
      <c r="F162" s="75"/>
      <c r="G162" s="81"/>
      <c r="H162" s="77"/>
      <c r="I162" s="82"/>
      <c r="J162" s="54"/>
      <c r="K162" s="77"/>
      <c r="L162" s="54"/>
      <c r="M162" s="77"/>
      <c r="N162" s="54"/>
      <c r="O162" s="77"/>
      <c r="P162" s="54"/>
      <c r="Q162" s="77"/>
      <c r="R162" s="77"/>
    </row>
    <row r="163" spans="1:19" ht="18.75">
      <c r="A163" s="75"/>
      <c r="B163" s="85"/>
      <c r="C163" s="77" t="s">
        <v>763</v>
      </c>
      <c r="D163" s="101"/>
      <c r="E163" s="77"/>
      <c r="F163" s="75"/>
      <c r="G163" s="81"/>
      <c r="H163" s="77"/>
      <c r="I163" s="82"/>
      <c r="J163" s="54"/>
      <c r="K163" s="77"/>
      <c r="L163" s="54"/>
      <c r="M163" s="77"/>
      <c r="N163" s="54"/>
      <c r="O163" s="77"/>
      <c r="P163" s="54"/>
      <c r="Q163" s="77"/>
      <c r="R163" s="77"/>
    </row>
    <row r="164" spans="1:19" ht="18.75">
      <c r="A164" s="75"/>
      <c r="B164" s="85"/>
      <c r="C164" s="77" t="s">
        <v>741</v>
      </c>
      <c r="D164" s="101"/>
      <c r="E164" s="77"/>
      <c r="F164" s="75"/>
      <c r="G164" s="81"/>
      <c r="H164" s="77"/>
      <c r="I164" s="82"/>
      <c r="J164" s="54"/>
      <c r="K164" s="77"/>
      <c r="L164" s="54"/>
      <c r="M164" s="77"/>
      <c r="N164" s="54"/>
      <c r="O164" s="77"/>
      <c r="P164" s="54"/>
      <c r="Q164" s="77"/>
      <c r="R164" s="77"/>
    </row>
    <row r="165" spans="1:19" ht="18.75">
      <c r="A165" s="75"/>
      <c r="B165" s="85"/>
      <c r="C165" s="77" t="s">
        <v>742</v>
      </c>
      <c r="D165" s="115"/>
      <c r="E165" s="83"/>
      <c r="F165" s="80"/>
      <c r="G165" s="89"/>
      <c r="H165" s="83"/>
      <c r="I165" s="90"/>
      <c r="J165" s="91"/>
      <c r="K165" s="83"/>
      <c r="L165" s="91"/>
      <c r="M165" s="83"/>
      <c r="N165" s="91"/>
      <c r="O165" s="83"/>
      <c r="P165" s="91"/>
      <c r="Q165" s="83"/>
      <c r="R165" s="83"/>
    </row>
    <row r="166" spans="1:19" ht="18.75">
      <c r="A166" s="66">
        <v>13</v>
      </c>
      <c r="B166" s="70" t="s">
        <v>765</v>
      </c>
      <c r="C166" s="70" t="s">
        <v>767</v>
      </c>
      <c r="D166" s="101">
        <v>490000</v>
      </c>
      <c r="E166" s="77" t="s">
        <v>646</v>
      </c>
      <c r="F166" s="75" t="s">
        <v>32</v>
      </c>
      <c r="G166" s="81"/>
      <c r="H166" s="77"/>
      <c r="I166" s="82"/>
      <c r="J166" s="54"/>
      <c r="K166" s="77"/>
      <c r="L166" s="54"/>
      <c r="M166" s="77"/>
      <c r="N166" s="54"/>
      <c r="O166" s="77"/>
      <c r="P166" s="54"/>
      <c r="Q166" s="77"/>
      <c r="R166" s="77"/>
      <c r="S166" s="42"/>
    </row>
    <row r="167" spans="1:19" ht="18.75">
      <c r="A167" s="75"/>
      <c r="B167" s="85" t="s">
        <v>766</v>
      </c>
      <c r="C167" s="85" t="s">
        <v>768</v>
      </c>
      <c r="D167" s="101"/>
      <c r="E167" s="77"/>
      <c r="F167" s="75"/>
      <c r="G167" s="81"/>
      <c r="H167" s="77"/>
      <c r="I167" s="82"/>
      <c r="J167" s="54"/>
      <c r="K167" s="77"/>
      <c r="L167" s="54"/>
      <c r="M167" s="77"/>
      <c r="N167" s="54"/>
      <c r="O167" s="77"/>
      <c r="P167" s="54"/>
      <c r="Q167" s="77"/>
      <c r="R167" s="77"/>
    </row>
    <row r="168" spans="1:19" ht="18.75">
      <c r="A168" s="80"/>
      <c r="B168" s="79"/>
      <c r="C168" s="79" t="s">
        <v>769</v>
      </c>
      <c r="D168" s="115"/>
      <c r="E168" s="83"/>
      <c r="F168" s="80"/>
      <c r="G168" s="89"/>
      <c r="H168" s="83"/>
      <c r="I168" s="90"/>
      <c r="J168" s="91"/>
      <c r="K168" s="83"/>
      <c r="L168" s="91"/>
      <c r="M168" s="83"/>
      <c r="N168" s="91"/>
      <c r="O168" s="83"/>
      <c r="P168" s="91"/>
      <c r="Q168" s="83"/>
      <c r="R168" s="83"/>
    </row>
    <row r="169" spans="1:19" ht="18.75">
      <c r="A169" s="308">
        <v>14</v>
      </c>
      <c r="B169" s="85" t="s">
        <v>770</v>
      </c>
      <c r="C169" s="85" t="s">
        <v>772</v>
      </c>
      <c r="D169" s="101">
        <v>329000</v>
      </c>
      <c r="E169" s="77" t="s">
        <v>776</v>
      </c>
      <c r="F169" s="75" t="s">
        <v>32</v>
      </c>
      <c r="G169" s="81"/>
      <c r="H169" s="77"/>
      <c r="I169" s="82"/>
      <c r="J169" s="54"/>
      <c r="K169" s="77"/>
      <c r="L169" s="54"/>
      <c r="M169" s="77"/>
      <c r="N169" s="54"/>
      <c r="O169" s="77"/>
      <c r="P169" s="54"/>
      <c r="Q169" s="77"/>
      <c r="R169" s="77"/>
    </row>
    <row r="170" spans="1:19" ht="18.75">
      <c r="A170" s="75"/>
      <c r="B170" s="85" t="s">
        <v>771</v>
      </c>
      <c r="C170" s="85" t="s">
        <v>773</v>
      </c>
      <c r="D170" s="101"/>
      <c r="E170" s="77"/>
      <c r="F170" s="75"/>
      <c r="G170" s="81"/>
      <c r="H170" s="77"/>
      <c r="I170" s="82"/>
      <c r="J170" s="54"/>
      <c r="K170" s="77"/>
      <c r="L170" s="54"/>
      <c r="M170" s="77"/>
      <c r="N170" s="54"/>
      <c r="O170" s="77"/>
      <c r="P170" s="54"/>
      <c r="Q170" s="77"/>
      <c r="R170" s="77"/>
    </row>
    <row r="171" spans="1:19" ht="18.75">
      <c r="A171" s="75"/>
      <c r="B171" s="85"/>
      <c r="C171" s="77" t="s">
        <v>774</v>
      </c>
      <c r="D171" s="101"/>
      <c r="E171" s="77"/>
      <c r="F171" s="75"/>
      <c r="G171" s="81"/>
      <c r="H171" s="77"/>
      <c r="I171" s="82"/>
      <c r="J171" s="54"/>
      <c r="K171" s="77"/>
      <c r="L171" s="54"/>
      <c r="M171" s="77"/>
      <c r="N171" s="54"/>
      <c r="O171" s="77"/>
      <c r="P171" s="54"/>
      <c r="Q171" s="77"/>
      <c r="R171" s="77"/>
    </row>
    <row r="172" spans="1:19" ht="18.75">
      <c r="A172" s="75"/>
      <c r="B172" s="85"/>
      <c r="C172" s="77" t="s">
        <v>775</v>
      </c>
      <c r="D172" s="101"/>
      <c r="E172" s="77"/>
      <c r="F172" s="75"/>
      <c r="G172" s="81"/>
      <c r="H172" s="77"/>
      <c r="I172" s="82"/>
      <c r="J172" s="54"/>
      <c r="K172" s="77"/>
      <c r="L172" s="54"/>
      <c r="M172" s="77"/>
      <c r="N172" s="54"/>
      <c r="O172" s="77"/>
      <c r="P172" s="54"/>
      <c r="Q172" s="77"/>
      <c r="R172" s="77"/>
    </row>
    <row r="173" spans="1:19" ht="18.75">
      <c r="A173" s="80"/>
      <c r="B173" s="79"/>
      <c r="C173" s="89" t="s">
        <v>742</v>
      </c>
      <c r="D173" s="115"/>
      <c r="E173" s="83"/>
      <c r="F173" s="80"/>
      <c r="G173" s="89"/>
      <c r="H173" s="83"/>
      <c r="I173" s="90"/>
      <c r="J173" s="91"/>
      <c r="K173" s="83"/>
      <c r="L173" s="91"/>
      <c r="M173" s="83"/>
      <c r="N173" s="91"/>
      <c r="O173" s="83"/>
      <c r="P173" s="91"/>
      <c r="Q173" s="83"/>
      <c r="R173" s="83"/>
    </row>
    <row r="174" spans="1:19" ht="18.75">
      <c r="A174" s="53"/>
      <c r="B174" s="56"/>
      <c r="C174" s="54"/>
      <c r="D174" s="120"/>
      <c r="E174" s="54"/>
      <c r="F174" s="53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1:19" ht="18.75">
      <c r="A175" s="53"/>
      <c r="B175" s="56"/>
      <c r="C175" s="54"/>
      <c r="D175" s="120"/>
      <c r="E175" s="54"/>
      <c r="F175" s="53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</row>
    <row r="176" spans="1:19" ht="18.75">
      <c r="A176" s="53"/>
      <c r="B176" s="56"/>
      <c r="C176" s="54"/>
      <c r="D176" s="120"/>
      <c r="E176" s="54"/>
      <c r="F176" s="53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</row>
    <row r="177" spans="1:18" ht="18.75">
      <c r="A177" s="110" t="s">
        <v>13</v>
      </c>
      <c r="B177" s="290"/>
      <c r="C177" s="290"/>
      <c r="D177" s="290"/>
      <c r="E177" s="290"/>
      <c r="F177" s="290"/>
      <c r="G177" s="290"/>
      <c r="H177" s="290"/>
      <c r="I177" s="290"/>
      <c r="J177" s="290"/>
      <c r="K177" s="290"/>
      <c r="L177" s="290"/>
      <c r="M177" s="290"/>
      <c r="N177" s="290"/>
      <c r="O177" s="290"/>
      <c r="P177" s="290"/>
      <c r="Q177" s="290"/>
      <c r="R177" s="290"/>
    </row>
    <row r="178" spans="1:18" ht="18.75">
      <c r="A178" s="110" t="s">
        <v>690</v>
      </c>
      <c r="B178" s="290"/>
      <c r="C178" s="290"/>
      <c r="D178" s="290"/>
      <c r="E178" s="290"/>
      <c r="F178" s="290"/>
      <c r="G178" s="290"/>
      <c r="H178" s="290"/>
      <c r="I178" s="290"/>
      <c r="J178" s="290"/>
      <c r="K178" s="290"/>
      <c r="L178" s="290"/>
      <c r="M178" s="290"/>
      <c r="N178" s="290"/>
      <c r="O178" s="290"/>
      <c r="P178" s="290"/>
      <c r="Q178" s="290"/>
      <c r="R178" s="290"/>
    </row>
    <row r="179" spans="1:18" ht="18.75">
      <c r="A179" s="110" t="s">
        <v>43</v>
      </c>
      <c r="B179" s="290"/>
      <c r="C179" s="290"/>
      <c r="D179" s="290"/>
      <c r="E179" s="290"/>
      <c r="F179" s="290"/>
      <c r="G179" s="290"/>
      <c r="H179" s="290"/>
      <c r="I179" s="290"/>
      <c r="J179" s="290"/>
      <c r="K179" s="290"/>
      <c r="L179" s="290"/>
      <c r="M179" s="290"/>
      <c r="N179" s="290"/>
      <c r="O179" s="290"/>
      <c r="P179" s="290"/>
      <c r="Q179" s="290"/>
      <c r="R179" s="290"/>
    </row>
    <row r="180" spans="1:18" ht="18.75">
      <c r="A180" s="49" t="s">
        <v>688</v>
      </c>
      <c r="B180" s="49"/>
      <c r="C180" s="50"/>
      <c r="D180" s="50"/>
      <c r="E180" s="51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2"/>
    </row>
    <row r="181" spans="1:18" ht="18.75">
      <c r="A181" s="49" t="s">
        <v>45</v>
      </c>
      <c r="B181" s="49"/>
      <c r="C181" s="50"/>
      <c r="D181" s="50"/>
      <c r="E181" s="51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2"/>
    </row>
    <row r="182" spans="1:18" ht="18.75">
      <c r="A182" s="50"/>
      <c r="B182" s="50" t="s">
        <v>689</v>
      </c>
      <c r="C182" s="50"/>
      <c r="D182" s="50"/>
      <c r="E182" s="51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97"/>
    </row>
    <row r="183" spans="1:18" ht="18.75">
      <c r="A183" s="124" t="s">
        <v>11</v>
      </c>
      <c r="B183" s="124" t="s">
        <v>14</v>
      </c>
      <c r="C183" s="124" t="s">
        <v>15</v>
      </c>
      <c r="D183" s="124" t="s">
        <v>6</v>
      </c>
      <c r="E183" s="124" t="s">
        <v>17</v>
      </c>
      <c r="F183" s="124" t="s">
        <v>36</v>
      </c>
      <c r="G183" s="125" t="s">
        <v>560</v>
      </c>
      <c r="H183" s="126"/>
      <c r="I183" s="127"/>
      <c r="J183" s="125" t="s">
        <v>877</v>
      </c>
      <c r="K183" s="126"/>
      <c r="L183" s="126"/>
      <c r="M183" s="126"/>
      <c r="N183" s="126"/>
      <c r="O183" s="126"/>
      <c r="P183" s="126"/>
      <c r="Q183" s="126"/>
      <c r="R183" s="127"/>
    </row>
    <row r="184" spans="1:18" ht="21">
      <c r="A184" s="131" t="s">
        <v>12</v>
      </c>
      <c r="B184" s="131"/>
      <c r="C184" s="131" t="s">
        <v>16</v>
      </c>
      <c r="D184" s="131" t="s">
        <v>35</v>
      </c>
      <c r="E184" s="131" t="s">
        <v>2</v>
      </c>
      <c r="F184" s="131" t="s">
        <v>37</v>
      </c>
      <c r="G184" s="132" t="s">
        <v>18</v>
      </c>
      <c r="H184" s="133" t="s">
        <v>19</v>
      </c>
      <c r="I184" s="134" t="s">
        <v>20</v>
      </c>
      <c r="J184" s="135" t="s">
        <v>21</v>
      </c>
      <c r="K184" s="133" t="s">
        <v>22</v>
      </c>
      <c r="L184" s="135" t="s">
        <v>23</v>
      </c>
      <c r="M184" s="133" t="s">
        <v>24</v>
      </c>
      <c r="N184" s="135" t="s">
        <v>25</v>
      </c>
      <c r="O184" s="133" t="s">
        <v>26</v>
      </c>
      <c r="P184" s="135" t="s">
        <v>27</v>
      </c>
      <c r="Q184" s="133" t="s">
        <v>28</v>
      </c>
      <c r="R184" s="133" t="s">
        <v>29</v>
      </c>
    </row>
    <row r="185" spans="1:18" ht="18.75">
      <c r="A185" s="66">
        <v>1</v>
      </c>
      <c r="B185" s="85" t="s">
        <v>509</v>
      </c>
      <c r="C185" s="68" t="s">
        <v>510</v>
      </c>
      <c r="D185" s="148">
        <v>5000000</v>
      </c>
      <c r="E185" s="68" t="s">
        <v>508</v>
      </c>
      <c r="F185" s="71" t="s">
        <v>207</v>
      </c>
      <c r="G185" s="72"/>
      <c r="H185" s="68"/>
      <c r="I185" s="73"/>
      <c r="J185" s="74"/>
      <c r="K185" s="68"/>
      <c r="L185" s="74"/>
      <c r="M185" s="68"/>
      <c r="N185" s="74"/>
      <c r="O185" s="68"/>
      <c r="P185" s="74"/>
      <c r="Q185" s="68"/>
      <c r="R185" s="68"/>
    </row>
    <row r="186" spans="1:18" ht="18.75">
      <c r="A186" s="75"/>
      <c r="B186" s="85"/>
      <c r="C186" s="77" t="s">
        <v>511</v>
      </c>
      <c r="D186" s="101"/>
      <c r="E186" s="77"/>
      <c r="F186" s="75" t="s">
        <v>32</v>
      </c>
      <c r="G186" s="81"/>
      <c r="H186" s="77"/>
      <c r="I186" s="82"/>
      <c r="J186" s="54"/>
      <c r="K186" s="77"/>
      <c r="L186" s="54"/>
      <c r="M186" s="77"/>
      <c r="N186" s="54"/>
      <c r="O186" s="77"/>
      <c r="P186" s="54"/>
      <c r="Q186" s="77"/>
      <c r="R186" s="77"/>
    </row>
    <row r="187" spans="1:18" ht="18.75">
      <c r="A187" s="80"/>
      <c r="B187" s="79"/>
      <c r="C187" s="83" t="s">
        <v>512</v>
      </c>
      <c r="D187" s="115"/>
      <c r="E187" s="83"/>
      <c r="F187" s="80"/>
      <c r="G187" s="89"/>
      <c r="H187" s="83"/>
      <c r="I187" s="90"/>
      <c r="J187" s="91"/>
      <c r="K187" s="83"/>
      <c r="L187" s="91"/>
      <c r="M187" s="83"/>
      <c r="N187" s="91"/>
      <c r="O187" s="83"/>
      <c r="P187" s="91"/>
      <c r="Q187" s="83"/>
      <c r="R187" s="83"/>
    </row>
    <row r="188" spans="1:18" ht="18.75">
      <c r="A188" s="66">
        <v>2</v>
      </c>
      <c r="B188" s="242" t="s">
        <v>513</v>
      </c>
      <c r="C188" s="68" t="s">
        <v>514</v>
      </c>
      <c r="D188" s="148">
        <v>240000</v>
      </c>
      <c r="E188" s="68" t="s">
        <v>292</v>
      </c>
      <c r="F188" s="71" t="s">
        <v>207</v>
      </c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</row>
    <row r="189" spans="1:18" ht="18.75">
      <c r="A189" s="80"/>
      <c r="B189" s="116"/>
      <c r="C189" s="83" t="s">
        <v>515</v>
      </c>
      <c r="D189" s="115"/>
      <c r="E189" s="83"/>
      <c r="F189" s="80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</row>
    <row r="190" spans="1:18" ht="18.75">
      <c r="A190" s="66">
        <v>3</v>
      </c>
      <c r="B190" s="242" t="s">
        <v>570</v>
      </c>
      <c r="C190" s="68" t="s">
        <v>571</v>
      </c>
      <c r="D190" s="148">
        <v>10000</v>
      </c>
      <c r="E190" s="68" t="s">
        <v>292</v>
      </c>
      <c r="F190" s="71" t="s">
        <v>207</v>
      </c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</row>
    <row r="191" spans="1:18" ht="18.75">
      <c r="A191" s="80"/>
      <c r="B191" s="116"/>
      <c r="C191" s="83" t="s">
        <v>572</v>
      </c>
      <c r="D191" s="115"/>
      <c r="E191" s="83"/>
      <c r="F191" s="80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</row>
    <row r="192" spans="1:18" ht="18.75">
      <c r="A192" s="309">
        <v>4</v>
      </c>
      <c r="B192" s="70" t="s">
        <v>516</v>
      </c>
      <c r="C192" s="68" t="s">
        <v>517</v>
      </c>
      <c r="D192" s="148">
        <v>12709800</v>
      </c>
      <c r="E192" s="68" t="s">
        <v>292</v>
      </c>
      <c r="F192" s="71" t="s">
        <v>207</v>
      </c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</row>
    <row r="193" spans="1:18" ht="18.75">
      <c r="A193" s="80"/>
      <c r="B193" s="79"/>
      <c r="C193" s="83"/>
      <c r="D193" s="115"/>
      <c r="E193" s="83"/>
      <c r="F193" s="80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</row>
    <row r="194" spans="1:18" ht="18.75">
      <c r="A194" s="310">
        <v>5</v>
      </c>
      <c r="B194" s="311" t="s">
        <v>518</v>
      </c>
      <c r="C194" s="72" t="s">
        <v>519</v>
      </c>
      <c r="D194" s="312">
        <v>3340800</v>
      </c>
      <c r="E194" s="72" t="s">
        <v>292</v>
      </c>
      <c r="F194" s="313" t="s">
        <v>207</v>
      </c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68"/>
    </row>
    <row r="195" spans="1:18" ht="18.75">
      <c r="A195" s="314"/>
      <c r="B195" s="315"/>
      <c r="C195" s="89"/>
      <c r="D195" s="291"/>
      <c r="E195" s="89"/>
      <c r="F195" s="314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3"/>
    </row>
    <row r="196" spans="1:18" ht="18.75">
      <c r="A196" s="310">
        <v>6</v>
      </c>
      <c r="B196" s="311" t="s">
        <v>520</v>
      </c>
      <c r="C196" s="72" t="s">
        <v>521</v>
      </c>
      <c r="D196" s="312">
        <v>138000</v>
      </c>
      <c r="E196" s="72" t="s">
        <v>292</v>
      </c>
      <c r="F196" s="313" t="s">
        <v>207</v>
      </c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</row>
    <row r="197" spans="1:18" ht="18.75">
      <c r="A197" s="314"/>
      <c r="B197" s="315"/>
      <c r="C197" s="89"/>
      <c r="D197" s="291"/>
      <c r="E197" s="89"/>
      <c r="F197" s="314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3"/>
    </row>
    <row r="198" spans="1:18" ht="18.75">
      <c r="A198" s="309">
        <v>7</v>
      </c>
      <c r="B198" s="316" t="s">
        <v>522</v>
      </c>
      <c r="C198" s="72" t="s">
        <v>523</v>
      </c>
      <c r="D198" s="312">
        <v>300000</v>
      </c>
      <c r="E198" s="72" t="s">
        <v>292</v>
      </c>
      <c r="F198" s="313" t="s">
        <v>207</v>
      </c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</row>
    <row r="199" spans="1:18" ht="18.75">
      <c r="A199" s="80"/>
      <c r="B199" s="315"/>
      <c r="C199" s="89"/>
      <c r="D199" s="291"/>
      <c r="E199" s="89"/>
      <c r="F199" s="314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3"/>
    </row>
    <row r="200" spans="1:18" ht="18.75">
      <c r="A200" s="309">
        <v>8</v>
      </c>
      <c r="B200" s="70" t="s">
        <v>524</v>
      </c>
      <c r="C200" s="68" t="s">
        <v>526</v>
      </c>
      <c r="D200" s="148">
        <v>331870</v>
      </c>
      <c r="E200" s="68" t="s">
        <v>292</v>
      </c>
      <c r="F200" s="71" t="s">
        <v>207</v>
      </c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</row>
    <row r="201" spans="1:18" ht="18.75">
      <c r="A201" s="75"/>
      <c r="B201" s="85" t="s">
        <v>525</v>
      </c>
      <c r="C201" s="77" t="s">
        <v>527</v>
      </c>
      <c r="D201" s="101"/>
      <c r="E201" s="77"/>
      <c r="F201" s="75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</row>
    <row r="202" spans="1:18" ht="18.75">
      <c r="A202" s="80"/>
      <c r="B202" s="79"/>
      <c r="C202" s="83" t="s">
        <v>528</v>
      </c>
      <c r="D202" s="115"/>
      <c r="E202" s="83"/>
      <c r="F202" s="80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</row>
    <row r="203" spans="1:18" ht="15.75">
      <c r="A203" s="15"/>
      <c r="B203" s="27"/>
      <c r="C203" s="14"/>
      <c r="D203" s="30"/>
      <c r="E203" s="14"/>
      <c r="F203" s="15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</row>
    <row r="204" spans="1:18" ht="15.75">
      <c r="A204" s="15"/>
      <c r="B204" s="27"/>
      <c r="C204" s="14"/>
      <c r="D204" s="30"/>
      <c r="E204" s="14"/>
      <c r="F204" s="15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</row>
    <row r="205" spans="1:18" ht="15.75">
      <c r="A205" s="15"/>
      <c r="B205" s="27"/>
      <c r="C205" s="14"/>
      <c r="D205" s="30"/>
      <c r="E205" s="14"/>
      <c r="F205" s="15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</row>
    <row r="206" spans="1:18" ht="15.75">
      <c r="A206" s="15"/>
      <c r="B206" s="27"/>
      <c r="C206" s="14"/>
      <c r="D206" s="30"/>
      <c r="E206" s="14"/>
      <c r="F206" s="15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</row>
    <row r="207" spans="1:18" ht="15.75">
      <c r="A207" s="15"/>
      <c r="B207" s="27"/>
      <c r="C207" s="14"/>
      <c r="D207" s="30"/>
      <c r="E207" s="14"/>
      <c r="F207" s="15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</row>
    <row r="208" spans="1:18" ht="15.75">
      <c r="A208" s="15"/>
      <c r="B208" s="27"/>
      <c r="C208" s="14"/>
      <c r="D208" s="30"/>
      <c r="E208" s="14"/>
      <c r="F208" s="15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</row>
    <row r="209" spans="1:18" ht="15.75">
      <c r="A209" s="15"/>
      <c r="B209" s="27"/>
      <c r="C209" s="14"/>
      <c r="D209" s="30"/>
      <c r="E209" s="14"/>
      <c r="F209" s="15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</row>
    <row r="210" spans="1:18" ht="15.75">
      <c r="A210" s="15"/>
      <c r="B210" s="27"/>
      <c r="C210" s="14"/>
      <c r="D210" s="30"/>
      <c r="E210" s="14"/>
      <c r="F210" s="15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</row>
    <row r="211" spans="1:18" ht="15.75">
      <c r="A211" s="15"/>
      <c r="B211" s="27"/>
      <c r="C211" s="14"/>
      <c r="D211" s="30"/>
      <c r="E211" s="14"/>
      <c r="F211" s="15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</row>
    <row r="212" spans="1:18" ht="15.75">
      <c r="A212" s="15"/>
      <c r="B212" s="27"/>
      <c r="C212" s="14"/>
      <c r="D212" s="30"/>
      <c r="E212" s="14"/>
      <c r="F212" s="15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</row>
    <row r="213" spans="1:18" ht="15.75">
      <c r="A213" s="15"/>
      <c r="B213" s="27"/>
      <c r="C213" s="14"/>
      <c r="D213" s="30"/>
      <c r="E213" s="14"/>
      <c r="F213" s="15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</row>
    <row r="214" spans="1:18" ht="15.75">
      <c r="A214" s="15"/>
      <c r="B214" s="27"/>
      <c r="C214" s="14"/>
      <c r="D214" s="30"/>
      <c r="E214" s="14"/>
      <c r="F214" s="15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</row>
    <row r="215" spans="1:18" ht="15.75">
      <c r="A215" s="15"/>
      <c r="B215" s="27"/>
      <c r="C215" s="14"/>
      <c r="D215" s="30"/>
      <c r="E215" s="14"/>
      <c r="F215" s="15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</row>
    <row r="216" spans="1:18" ht="18">
      <c r="A216" s="10"/>
      <c r="B216" s="17"/>
      <c r="C216" s="9"/>
      <c r="D216" s="11"/>
      <c r="E216" s="14"/>
      <c r="F216" s="15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</row>
    <row r="222" spans="1:18">
      <c r="R222" s="39">
        <v>6</v>
      </c>
    </row>
  </sheetData>
  <mergeCells count="35">
    <mergeCell ref="G152:I152"/>
    <mergeCell ref="J152:R152"/>
    <mergeCell ref="A1:R1"/>
    <mergeCell ref="A2:R2"/>
    <mergeCell ref="A3:R3"/>
    <mergeCell ref="A119:R119"/>
    <mergeCell ref="A87:R87"/>
    <mergeCell ref="A88:R88"/>
    <mergeCell ref="A89:R89"/>
    <mergeCell ref="G92:I92"/>
    <mergeCell ref="J92:R92"/>
    <mergeCell ref="G6:I6"/>
    <mergeCell ref="J6:R6"/>
    <mergeCell ref="G34:I34"/>
    <mergeCell ref="J34:R34"/>
    <mergeCell ref="A29:R29"/>
    <mergeCell ref="A30:R30"/>
    <mergeCell ref="A149:R149"/>
    <mergeCell ref="A31:R31"/>
    <mergeCell ref="A58:R58"/>
    <mergeCell ref="A59:R59"/>
    <mergeCell ref="A60:R60"/>
    <mergeCell ref="G63:I63"/>
    <mergeCell ref="J63:R63"/>
    <mergeCell ref="A117:R117"/>
    <mergeCell ref="A118:R118"/>
    <mergeCell ref="G122:I122"/>
    <mergeCell ref="J122:R122"/>
    <mergeCell ref="A147:R147"/>
    <mergeCell ref="A148:R148"/>
    <mergeCell ref="A178:R178"/>
    <mergeCell ref="A179:R179"/>
    <mergeCell ref="G183:I183"/>
    <mergeCell ref="J183:R183"/>
    <mergeCell ref="A177:R177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workbookViewId="0">
      <selection activeCell="E10" sqref="E10"/>
    </sheetView>
  </sheetViews>
  <sheetFormatPr defaultRowHeight="15"/>
  <cols>
    <col min="1" max="1" width="6.7109375" customWidth="1"/>
    <col min="2" max="2" width="27.140625" customWidth="1"/>
    <col min="3" max="3" width="23.5703125" customWidth="1"/>
    <col min="4" max="4" width="8" customWidth="1"/>
    <col min="5" max="5" width="7.7109375" customWidth="1"/>
    <col min="6" max="6" width="9.28515625" customWidth="1"/>
    <col min="7" max="8" width="4.28515625" customWidth="1"/>
    <col min="9" max="9" width="3.7109375" customWidth="1"/>
    <col min="10" max="10" width="4" customWidth="1"/>
    <col min="11" max="11" width="4.28515625" customWidth="1"/>
    <col min="12" max="12" width="3.85546875" customWidth="1"/>
    <col min="13" max="13" width="4.140625" customWidth="1"/>
    <col min="14" max="15" width="3.85546875" customWidth="1"/>
    <col min="16" max="16" width="4.28515625" customWidth="1"/>
    <col min="17" max="17" width="3.42578125" customWidth="1"/>
    <col min="18" max="18" width="4.28515625" customWidth="1"/>
  </cols>
  <sheetData>
    <row r="1" spans="1:18" ht="18.7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123"/>
    </row>
    <row r="2" spans="1:18" ht="18.75">
      <c r="A2" s="110" t="s">
        <v>13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8" ht="18.75">
      <c r="A3" s="110" t="s">
        <v>777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8" ht="18.75">
      <c r="A4" s="110" t="s">
        <v>43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</row>
    <row r="5" spans="1:18" ht="18.75">
      <c r="A5" s="49" t="s">
        <v>224</v>
      </c>
      <c r="B5" s="49"/>
      <c r="C5" s="50"/>
      <c r="D5" s="50"/>
      <c r="E5" s="51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2"/>
    </row>
    <row r="6" spans="1:18" ht="18.75">
      <c r="A6" s="53"/>
      <c r="B6" s="54" t="s">
        <v>881</v>
      </c>
      <c r="C6" s="54"/>
      <c r="D6" s="55"/>
      <c r="E6" s="56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ht="18.75">
      <c r="A7" s="53"/>
      <c r="B7" s="54"/>
      <c r="C7" s="54"/>
      <c r="D7" s="55"/>
      <c r="E7" s="56"/>
      <c r="F7" s="53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 ht="18.75">
      <c r="A8" s="57" t="s">
        <v>11</v>
      </c>
      <c r="B8" s="57" t="s">
        <v>14</v>
      </c>
      <c r="C8" s="57" t="s">
        <v>15</v>
      </c>
      <c r="D8" s="57" t="s">
        <v>6</v>
      </c>
      <c r="E8" s="57" t="s">
        <v>17</v>
      </c>
      <c r="F8" s="57" t="s">
        <v>36</v>
      </c>
      <c r="G8" s="107" t="s">
        <v>560</v>
      </c>
      <c r="H8" s="108"/>
      <c r="I8" s="109"/>
      <c r="J8" s="58" t="s">
        <v>876</v>
      </c>
      <c r="K8" s="59"/>
      <c r="L8" s="59"/>
      <c r="M8" s="59"/>
      <c r="N8" s="59"/>
      <c r="O8" s="59"/>
      <c r="P8" s="59"/>
      <c r="Q8" s="59"/>
      <c r="R8" s="60"/>
    </row>
    <row r="9" spans="1:18" ht="21">
      <c r="A9" s="61" t="s">
        <v>12</v>
      </c>
      <c r="B9" s="61"/>
      <c r="C9" s="61" t="s">
        <v>16</v>
      </c>
      <c r="D9" s="61" t="s">
        <v>35</v>
      </c>
      <c r="E9" s="61" t="s">
        <v>2</v>
      </c>
      <c r="F9" s="61" t="s">
        <v>37</v>
      </c>
      <c r="G9" s="62" t="s">
        <v>18</v>
      </c>
      <c r="H9" s="63" t="s">
        <v>19</v>
      </c>
      <c r="I9" s="64" t="s">
        <v>20</v>
      </c>
      <c r="J9" s="65" t="s">
        <v>21</v>
      </c>
      <c r="K9" s="63" t="s">
        <v>22</v>
      </c>
      <c r="L9" s="65" t="s">
        <v>23</v>
      </c>
      <c r="M9" s="63" t="s">
        <v>24</v>
      </c>
      <c r="N9" s="65" t="s">
        <v>25</v>
      </c>
      <c r="O9" s="63" t="s">
        <v>26</v>
      </c>
      <c r="P9" s="65" t="s">
        <v>27</v>
      </c>
      <c r="Q9" s="63" t="s">
        <v>28</v>
      </c>
      <c r="R9" s="63" t="s">
        <v>29</v>
      </c>
    </row>
    <row r="10" spans="1:18" ht="18.75">
      <c r="A10" s="66">
        <v>1</v>
      </c>
      <c r="B10" s="163" t="s">
        <v>587</v>
      </c>
      <c r="C10" s="164" t="s">
        <v>589</v>
      </c>
      <c r="D10" s="165">
        <v>10000</v>
      </c>
      <c r="E10" s="70" t="s">
        <v>73</v>
      </c>
      <c r="F10" s="71" t="s">
        <v>207</v>
      </c>
      <c r="G10" s="72"/>
      <c r="H10" s="68"/>
      <c r="I10" s="73"/>
      <c r="J10" s="74"/>
      <c r="K10" s="68"/>
      <c r="L10" s="74"/>
      <c r="M10" s="68"/>
      <c r="N10" s="74"/>
      <c r="O10" s="68"/>
      <c r="P10" s="74"/>
      <c r="Q10" s="68"/>
      <c r="R10" s="68"/>
    </row>
    <row r="11" spans="1:18" ht="18.75">
      <c r="A11" s="86"/>
      <c r="B11" s="166" t="s">
        <v>588</v>
      </c>
      <c r="C11" s="167" t="s">
        <v>590</v>
      </c>
      <c r="D11" s="144"/>
      <c r="E11" s="85"/>
      <c r="F11" s="75"/>
      <c r="G11" s="81"/>
      <c r="H11" s="77"/>
      <c r="I11" s="82"/>
      <c r="J11" s="54"/>
      <c r="K11" s="77"/>
      <c r="L11" s="54"/>
      <c r="M11" s="77"/>
      <c r="N11" s="54"/>
      <c r="O11" s="77"/>
      <c r="P11" s="54"/>
      <c r="Q11" s="77"/>
      <c r="R11" s="77"/>
    </row>
    <row r="12" spans="1:18" ht="18.75">
      <c r="A12" s="86"/>
      <c r="B12" s="76"/>
      <c r="C12" s="156"/>
      <c r="D12" s="144"/>
      <c r="E12" s="85"/>
      <c r="F12" s="75"/>
      <c r="G12" s="81"/>
      <c r="H12" s="77"/>
      <c r="I12" s="82"/>
      <c r="J12" s="54"/>
      <c r="K12" s="77"/>
      <c r="L12" s="54"/>
      <c r="M12" s="77"/>
      <c r="N12" s="54"/>
      <c r="O12" s="77"/>
      <c r="P12" s="54"/>
      <c r="Q12" s="77"/>
      <c r="R12" s="77"/>
    </row>
    <row r="13" spans="1:18" ht="18.75">
      <c r="A13" s="80"/>
      <c r="B13" s="87"/>
      <c r="C13" s="152"/>
      <c r="D13" s="168"/>
      <c r="E13" s="79"/>
      <c r="F13" s="80"/>
      <c r="G13" s="89"/>
      <c r="H13" s="83"/>
      <c r="I13" s="90"/>
      <c r="J13" s="91"/>
      <c r="K13" s="83"/>
      <c r="L13" s="91"/>
      <c r="M13" s="83"/>
      <c r="N13" s="91"/>
      <c r="O13" s="83"/>
      <c r="P13" s="91"/>
      <c r="Q13" s="83"/>
      <c r="R13" s="83"/>
    </row>
    <row r="14" spans="1:18" ht="18.75">
      <c r="A14" s="66">
        <v>2</v>
      </c>
      <c r="B14" s="163" t="s">
        <v>573</v>
      </c>
      <c r="C14" s="164" t="s">
        <v>589</v>
      </c>
      <c r="D14" s="165">
        <v>10000</v>
      </c>
      <c r="E14" s="70" t="s">
        <v>73</v>
      </c>
      <c r="F14" s="71" t="s">
        <v>207</v>
      </c>
      <c r="G14" s="72"/>
      <c r="H14" s="68"/>
      <c r="I14" s="73"/>
      <c r="J14" s="74"/>
      <c r="K14" s="68"/>
      <c r="L14" s="74"/>
      <c r="M14" s="68"/>
      <c r="N14" s="74"/>
      <c r="O14" s="68"/>
      <c r="P14" s="74"/>
      <c r="Q14" s="68"/>
      <c r="R14" s="68"/>
    </row>
    <row r="15" spans="1:18" ht="18.75">
      <c r="A15" s="86"/>
      <c r="B15" s="166" t="s">
        <v>574</v>
      </c>
      <c r="C15" s="167" t="s">
        <v>647</v>
      </c>
      <c r="D15" s="144"/>
      <c r="E15" s="85"/>
      <c r="F15" s="75"/>
      <c r="G15" s="81"/>
      <c r="H15" s="77"/>
      <c r="I15" s="82"/>
      <c r="J15" s="54"/>
      <c r="K15" s="77"/>
      <c r="L15" s="54"/>
      <c r="M15" s="77"/>
      <c r="N15" s="54"/>
      <c r="O15" s="77"/>
      <c r="P15" s="54"/>
      <c r="Q15" s="77"/>
      <c r="R15" s="77"/>
    </row>
    <row r="16" spans="1:18" ht="18.75">
      <c r="A16" s="86"/>
      <c r="B16" s="76"/>
      <c r="C16" s="156"/>
      <c r="D16" s="144"/>
      <c r="E16" s="85"/>
      <c r="F16" s="75"/>
      <c r="G16" s="81"/>
      <c r="H16" s="77"/>
      <c r="I16" s="82"/>
      <c r="J16" s="54"/>
      <c r="K16" s="77"/>
      <c r="L16" s="54"/>
      <c r="M16" s="77"/>
      <c r="N16" s="54"/>
      <c r="O16" s="77"/>
      <c r="P16" s="54"/>
      <c r="Q16" s="77"/>
      <c r="R16" s="77"/>
    </row>
    <row r="17" spans="1:18" ht="18.75">
      <c r="A17" s="80"/>
      <c r="B17" s="87"/>
      <c r="C17" s="152"/>
      <c r="D17" s="168"/>
      <c r="E17" s="79"/>
      <c r="F17" s="80"/>
      <c r="G17" s="89"/>
      <c r="H17" s="83"/>
      <c r="I17" s="90"/>
      <c r="J17" s="91"/>
      <c r="K17" s="83"/>
      <c r="L17" s="91"/>
      <c r="M17" s="83"/>
      <c r="N17" s="91"/>
      <c r="O17" s="83"/>
      <c r="P17" s="91"/>
      <c r="Q17" s="83"/>
      <c r="R17" s="83"/>
    </row>
    <row r="18" spans="1:18" ht="18.75">
      <c r="A18" s="66">
        <v>3</v>
      </c>
      <c r="B18" s="163" t="s">
        <v>850</v>
      </c>
      <c r="C18" s="164" t="s">
        <v>851</v>
      </c>
      <c r="D18" s="165">
        <v>20000</v>
      </c>
      <c r="E18" s="70" t="s">
        <v>853</v>
      </c>
      <c r="F18" s="71" t="s">
        <v>207</v>
      </c>
      <c r="G18" s="72"/>
      <c r="H18" s="68"/>
      <c r="I18" s="73"/>
      <c r="J18" s="74"/>
      <c r="K18" s="68"/>
      <c r="L18" s="74"/>
      <c r="M18" s="68"/>
      <c r="N18" s="74"/>
      <c r="O18" s="68"/>
      <c r="P18" s="74"/>
      <c r="Q18" s="68"/>
      <c r="R18" s="68"/>
    </row>
    <row r="19" spans="1:18" ht="18.75">
      <c r="A19" s="86"/>
      <c r="B19" s="166"/>
      <c r="C19" s="167" t="s">
        <v>852</v>
      </c>
      <c r="D19" s="144"/>
      <c r="E19" s="85" t="s">
        <v>854</v>
      </c>
      <c r="F19" s="75"/>
      <c r="G19" s="81"/>
      <c r="H19" s="77"/>
      <c r="I19" s="82"/>
      <c r="J19" s="54"/>
      <c r="K19" s="77"/>
      <c r="L19" s="54"/>
      <c r="M19" s="77"/>
      <c r="N19" s="54"/>
      <c r="O19" s="77"/>
      <c r="P19" s="54"/>
      <c r="Q19" s="77"/>
      <c r="R19" s="77"/>
    </row>
    <row r="20" spans="1:18" ht="18.75">
      <c r="A20" s="86"/>
      <c r="B20" s="76"/>
      <c r="C20" s="156"/>
      <c r="D20" s="144"/>
      <c r="E20" s="85"/>
      <c r="F20" s="75"/>
      <c r="G20" s="81"/>
      <c r="H20" s="77"/>
      <c r="I20" s="82"/>
      <c r="J20" s="54"/>
      <c r="K20" s="77"/>
      <c r="L20" s="54"/>
      <c r="M20" s="77"/>
      <c r="N20" s="54"/>
      <c r="O20" s="77"/>
      <c r="P20" s="54"/>
      <c r="Q20" s="77"/>
      <c r="R20" s="77"/>
    </row>
    <row r="21" spans="1:18" ht="18.75">
      <c r="A21" s="80"/>
      <c r="B21" s="87"/>
      <c r="C21" s="152"/>
      <c r="D21" s="168"/>
      <c r="E21" s="79"/>
      <c r="F21" s="80"/>
      <c r="G21" s="89"/>
      <c r="H21" s="83"/>
      <c r="I21" s="90"/>
      <c r="J21" s="91"/>
      <c r="K21" s="83"/>
      <c r="L21" s="91"/>
      <c r="M21" s="83"/>
      <c r="N21" s="91"/>
      <c r="O21" s="83"/>
      <c r="P21" s="91"/>
      <c r="Q21" s="83"/>
      <c r="R21" s="83"/>
    </row>
    <row r="22" spans="1:18" ht="18.75">
      <c r="A22" s="66">
        <v>4</v>
      </c>
      <c r="B22" s="163" t="s">
        <v>855</v>
      </c>
      <c r="C22" s="164" t="s">
        <v>857</v>
      </c>
      <c r="D22" s="165">
        <v>40000</v>
      </c>
      <c r="E22" s="70" t="s">
        <v>73</v>
      </c>
      <c r="F22" s="71" t="s">
        <v>207</v>
      </c>
      <c r="G22" s="72"/>
      <c r="H22" s="68"/>
      <c r="I22" s="73"/>
      <c r="J22" s="74"/>
      <c r="K22" s="68"/>
      <c r="L22" s="74"/>
      <c r="M22" s="68"/>
      <c r="N22" s="74"/>
      <c r="O22" s="68"/>
      <c r="P22" s="74"/>
      <c r="Q22" s="68"/>
      <c r="R22" s="68"/>
    </row>
    <row r="23" spans="1:18" ht="18.75">
      <c r="A23" s="86"/>
      <c r="B23" s="166" t="s">
        <v>856</v>
      </c>
      <c r="C23" s="167" t="s">
        <v>858</v>
      </c>
      <c r="D23" s="144"/>
      <c r="E23" s="85"/>
      <c r="F23" s="75"/>
      <c r="G23" s="81"/>
      <c r="H23" s="77"/>
      <c r="I23" s="82"/>
      <c r="J23" s="54"/>
      <c r="K23" s="77"/>
      <c r="L23" s="54"/>
      <c r="M23" s="77"/>
      <c r="N23" s="54"/>
      <c r="O23" s="77"/>
      <c r="P23" s="54"/>
      <c r="Q23" s="77"/>
      <c r="R23" s="77"/>
    </row>
    <row r="24" spans="1:18" ht="18.75">
      <c r="A24" s="86"/>
      <c r="B24" s="76"/>
      <c r="C24" s="156"/>
      <c r="D24" s="144"/>
      <c r="E24" s="85"/>
      <c r="F24" s="75"/>
      <c r="G24" s="81"/>
      <c r="H24" s="77"/>
      <c r="I24" s="82"/>
      <c r="J24" s="54"/>
      <c r="K24" s="77"/>
      <c r="L24" s="54"/>
      <c r="M24" s="77"/>
      <c r="N24" s="54"/>
      <c r="O24" s="77"/>
      <c r="P24" s="54"/>
      <c r="Q24" s="77"/>
      <c r="R24" s="77"/>
    </row>
    <row r="25" spans="1:18" ht="18.75">
      <c r="A25" s="80"/>
      <c r="B25" s="87"/>
      <c r="C25" s="152"/>
      <c r="D25" s="168"/>
      <c r="E25" s="79"/>
      <c r="F25" s="80"/>
      <c r="G25" s="89"/>
      <c r="H25" s="83"/>
      <c r="I25" s="90"/>
      <c r="J25" s="91"/>
      <c r="K25" s="83"/>
      <c r="L25" s="91"/>
      <c r="M25" s="83"/>
      <c r="N25" s="91"/>
      <c r="O25" s="83"/>
      <c r="P25" s="91"/>
      <c r="Q25" s="83"/>
      <c r="R25" s="83"/>
    </row>
    <row r="26" spans="1:18" ht="18.75">
      <c r="A26" s="66">
        <v>5</v>
      </c>
      <c r="B26" s="163" t="s">
        <v>859</v>
      </c>
      <c r="C26" s="164" t="s">
        <v>861</v>
      </c>
      <c r="D26" s="165">
        <v>40000</v>
      </c>
      <c r="E26" s="70" t="s">
        <v>73</v>
      </c>
      <c r="F26" s="71" t="s">
        <v>207</v>
      </c>
      <c r="G26" s="72"/>
      <c r="H26" s="68"/>
      <c r="I26" s="73"/>
      <c r="J26" s="74"/>
      <c r="K26" s="68"/>
      <c r="L26" s="74"/>
      <c r="M26" s="68"/>
      <c r="N26" s="74"/>
      <c r="O26" s="68"/>
      <c r="P26" s="74"/>
      <c r="Q26" s="68"/>
      <c r="R26" s="68"/>
    </row>
    <row r="27" spans="1:18" ht="18.75">
      <c r="A27" s="86"/>
      <c r="B27" s="166" t="s">
        <v>860</v>
      </c>
      <c r="C27" s="167" t="s">
        <v>862</v>
      </c>
      <c r="D27" s="144"/>
      <c r="E27" s="85"/>
      <c r="F27" s="75"/>
      <c r="G27" s="81"/>
      <c r="H27" s="77"/>
      <c r="I27" s="82"/>
      <c r="J27" s="54"/>
      <c r="K27" s="77"/>
      <c r="L27" s="54"/>
      <c r="M27" s="77"/>
      <c r="N27" s="54"/>
      <c r="O27" s="77"/>
      <c r="P27" s="54"/>
      <c r="Q27" s="77"/>
      <c r="R27" s="77"/>
    </row>
    <row r="28" spans="1:18" ht="18.75">
      <c r="A28" s="86"/>
      <c r="B28" s="85"/>
      <c r="C28" s="156"/>
      <c r="D28" s="144"/>
      <c r="E28" s="85"/>
      <c r="F28" s="75"/>
      <c r="G28" s="81"/>
      <c r="H28" s="77"/>
      <c r="I28" s="82"/>
      <c r="J28" s="54"/>
      <c r="K28" s="77"/>
      <c r="L28" s="54"/>
      <c r="M28" s="77"/>
      <c r="N28" s="54"/>
      <c r="O28" s="77"/>
      <c r="P28" s="54"/>
      <c r="Q28" s="77"/>
      <c r="R28" s="77"/>
    </row>
    <row r="29" spans="1:18" ht="18.75">
      <c r="A29" s="80"/>
      <c r="B29" s="79"/>
      <c r="C29" s="152"/>
      <c r="D29" s="168"/>
      <c r="E29" s="79"/>
      <c r="F29" s="80"/>
      <c r="G29" s="89"/>
      <c r="H29" s="83"/>
      <c r="I29" s="90"/>
      <c r="J29" s="91"/>
      <c r="K29" s="83"/>
      <c r="L29" s="91"/>
      <c r="M29" s="83"/>
      <c r="N29" s="91"/>
      <c r="O29" s="83"/>
      <c r="P29" s="91"/>
      <c r="Q29" s="83"/>
      <c r="R29" s="83"/>
    </row>
    <row r="30" spans="1:18" ht="18.75">
      <c r="A30" s="53"/>
      <c r="B30" s="56"/>
      <c r="C30" s="104"/>
      <c r="D30" s="122"/>
      <c r="E30" s="56"/>
      <c r="F30" s="53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18" ht="18.75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123"/>
    </row>
    <row r="32" spans="1:18" ht="18.75">
      <c r="A32" s="110" t="s">
        <v>13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</row>
    <row r="33" spans="1:18" ht="18.75">
      <c r="A33" s="110" t="s">
        <v>690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</row>
    <row r="34" spans="1:18" ht="18.75">
      <c r="A34" s="110" t="s">
        <v>43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</row>
    <row r="35" spans="1:18" ht="18.75">
      <c r="A35" s="49" t="s">
        <v>224</v>
      </c>
      <c r="B35" s="49"/>
      <c r="C35" s="50"/>
      <c r="D35" s="50"/>
      <c r="E35" s="51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2"/>
    </row>
    <row r="36" spans="1:18" ht="18.75">
      <c r="A36" s="53"/>
      <c r="B36" s="54" t="s">
        <v>881</v>
      </c>
      <c r="C36" s="54"/>
      <c r="D36" s="55"/>
      <c r="E36" s="56"/>
      <c r="F36" s="53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 ht="18.75">
      <c r="A37" s="53"/>
      <c r="B37" s="54"/>
      <c r="C37" s="54"/>
      <c r="D37" s="55"/>
      <c r="E37" s="56"/>
      <c r="F37" s="53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  <row r="38" spans="1:18" ht="18.75">
      <c r="A38" s="57" t="s">
        <v>11</v>
      </c>
      <c r="B38" s="57" t="s">
        <v>14</v>
      </c>
      <c r="C38" s="57" t="s">
        <v>15</v>
      </c>
      <c r="D38" s="57" t="s">
        <v>6</v>
      </c>
      <c r="E38" s="57" t="s">
        <v>17</v>
      </c>
      <c r="F38" s="57" t="s">
        <v>36</v>
      </c>
      <c r="G38" s="107" t="s">
        <v>560</v>
      </c>
      <c r="H38" s="108"/>
      <c r="I38" s="109"/>
      <c r="J38" s="58" t="s">
        <v>876</v>
      </c>
      <c r="K38" s="59"/>
      <c r="L38" s="59"/>
      <c r="M38" s="59"/>
      <c r="N38" s="59"/>
      <c r="O38" s="59"/>
      <c r="P38" s="59"/>
      <c r="Q38" s="59"/>
      <c r="R38" s="60"/>
    </row>
    <row r="39" spans="1:18" ht="21">
      <c r="A39" s="61" t="s">
        <v>12</v>
      </c>
      <c r="B39" s="61"/>
      <c r="C39" s="61" t="s">
        <v>16</v>
      </c>
      <c r="D39" s="61" t="s">
        <v>35</v>
      </c>
      <c r="E39" s="61" t="s">
        <v>2</v>
      </c>
      <c r="F39" s="61" t="s">
        <v>37</v>
      </c>
      <c r="G39" s="62" t="s">
        <v>18</v>
      </c>
      <c r="H39" s="63" t="s">
        <v>19</v>
      </c>
      <c r="I39" s="64" t="s">
        <v>20</v>
      </c>
      <c r="J39" s="65" t="s">
        <v>21</v>
      </c>
      <c r="K39" s="63" t="s">
        <v>22</v>
      </c>
      <c r="L39" s="65" t="s">
        <v>23</v>
      </c>
      <c r="M39" s="63" t="s">
        <v>24</v>
      </c>
      <c r="N39" s="65" t="s">
        <v>25</v>
      </c>
      <c r="O39" s="63" t="s">
        <v>26</v>
      </c>
      <c r="P39" s="65" t="s">
        <v>27</v>
      </c>
      <c r="Q39" s="63" t="s">
        <v>28</v>
      </c>
      <c r="R39" s="63" t="s">
        <v>29</v>
      </c>
    </row>
    <row r="40" spans="1:18" ht="18.75">
      <c r="A40" s="66">
        <v>6</v>
      </c>
      <c r="B40" s="163" t="s">
        <v>583</v>
      </c>
      <c r="C40" s="164" t="s">
        <v>585</v>
      </c>
      <c r="D40" s="165">
        <v>10000</v>
      </c>
      <c r="E40" s="70" t="s">
        <v>73</v>
      </c>
      <c r="F40" s="71" t="s">
        <v>207</v>
      </c>
      <c r="G40" s="72"/>
      <c r="H40" s="68"/>
      <c r="I40" s="73"/>
      <c r="J40" s="74"/>
      <c r="K40" s="68"/>
      <c r="L40" s="74"/>
      <c r="M40" s="68"/>
      <c r="N40" s="74"/>
      <c r="O40" s="68"/>
      <c r="P40" s="74"/>
      <c r="Q40" s="68"/>
      <c r="R40" s="68"/>
    </row>
    <row r="41" spans="1:18" ht="18.75">
      <c r="A41" s="93"/>
      <c r="B41" s="191" t="s">
        <v>584</v>
      </c>
      <c r="C41" s="192" t="s">
        <v>586</v>
      </c>
      <c r="D41" s="193"/>
      <c r="E41" s="79"/>
      <c r="F41" s="80"/>
      <c r="G41" s="89"/>
      <c r="H41" s="83"/>
      <c r="I41" s="90"/>
      <c r="J41" s="91"/>
      <c r="K41" s="83"/>
      <c r="L41" s="91"/>
      <c r="M41" s="83"/>
      <c r="N41" s="91"/>
      <c r="O41" s="83"/>
      <c r="P41" s="91"/>
      <c r="Q41" s="83"/>
      <c r="R41" s="83"/>
    </row>
    <row r="42" spans="1:18" ht="18.75">
      <c r="A42" s="66">
        <v>7</v>
      </c>
      <c r="B42" s="163" t="s">
        <v>236</v>
      </c>
      <c r="C42" s="164" t="s">
        <v>585</v>
      </c>
      <c r="D42" s="165">
        <v>80000</v>
      </c>
      <c r="E42" s="70" t="s">
        <v>73</v>
      </c>
      <c r="F42" s="71" t="s">
        <v>207</v>
      </c>
      <c r="G42" s="72"/>
      <c r="H42" s="68"/>
      <c r="I42" s="73"/>
      <c r="J42" s="74"/>
      <c r="K42" s="68"/>
      <c r="L42" s="74"/>
      <c r="M42" s="68"/>
      <c r="N42" s="74"/>
      <c r="O42" s="68"/>
      <c r="P42" s="74"/>
      <c r="Q42" s="68"/>
      <c r="R42" s="68"/>
    </row>
    <row r="43" spans="1:18" ht="18.75">
      <c r="A43" s="93"/>
      <c r="B43" s="191"/>
      <c r="C43" s="192" t="s">
        <v>586</v>
      </c>
      <c r="D43" s="193"/>
      <c r="E43" s="79"/>
      <c r="F43" s="80"/>
      <c r="G43" s="89"/>
      <c r="H43" s="83"/>
      <c r="I43" s="90"/>
      <c r="J43" s="91"/>
      <c r="K43" s="83"/>
      <c r="L43" s="91"/>
      <c r="M43" s="83"/>
      <c r="N43" s="91"/>
      <c r="O43" s="83"/>
      <c r="P43" s="91"/>
      <c r="Q43" s="83"/>
      <c r="R43" s="83"/>
    </row>
    <row r="44" spans="1:18" ht="18.75">
      <c r="A44" s="66">
        <v>8</v>
      </c>
      <c r="B44" s="163" t="s">
        <v>591</v>
      </c>
      <c r="C44" s="164" t="s">
        <v>593</v>
      </c>
      <c r="D44" s="165">
        <v>30000</v>
      </c>
      <c r="E44" s="70" t="s">
        <v>73</v>
      </c>
      <c r="F44" s="71" t="s">
        <v>207</v>
      </c>
      <c r="G44" s="72"/>
      <c r="H44" s="68"/>
      <c r="I44" s="73"/>
      <c r="J44" s="74"/>
      <c r="K44" s="68"/>
      <c r="L44" s="74"/>
      <c r="M44" s="68"/>
      <c r="N44" s="74"/>
      <c r="O44" s="68"/>
      <c r="P44" s="74"/>
      <c r="Q44" s="68"/>
      <c r="R44" s="68"/>
    </row>
    <row r="45" spans="1:18" ht="18.75">
      <c r="A45" s="93"/>
      <c r="B45" s="191" t="s">
        <v>592</v>
      </c>
      <c r="C45" s="192" t="s">
        <v>594</v>
      </c>
      <c r="D45" s="193"/>
      <c r="E45" s="79"/>
      <c r="F45" s="80"/>
      <c r="G45" s="89"/>
      <c r="H45" s="83"/>
      <c r="I45" s="90"/>
      <c r="J45" s="91"/>
      <c r="K45" s="83"/>
      <c r="L45" s="91"/>
      <c r="M45" s="83"/>
      <c r="N45" s="91"/>
      <c r="O45" s="83"/>
      <c r="P45" s="91"/>
      <c r="Q45" s="83"/>
      <c r="R45" s="83"/>
    </row>
    <row r="46" spans="1:18" ht="18.75">
      <c r="A46" s="66">
        <v>9</v>
      </c>
      <c r="B46" s="163" t="s">
        <v>863</v>
      </c>
      <c r="C46" s="164" t="s">
        <v>865</v>
      </c>
      <c r="D46" s="165">
        <v>20000</v>
      </c>
      <c r="E46" s="70" t="s">
        <v>73</v>
      </c>
      <c r="F46" s="71" t="s">
        <v>207</v>
      </c>
      <c r="G46" s="72"/>
      <c r="H46" s="68"/>
      <c r="I46" s="73"/>
      <c r="J46" s="74"/>
      <c r="K46" s="68"/>
      <c r="L46" s="74"/>
      <c r="M46" s="68"/>
      <c r="N46" s="74"/>
      <c r="O46" s="68"/>
      <c r="P46" s="74"/>
      <c r="Q46" s="68"/>
      <c r="R46" s="68"/>
    </row>
    <row r="47" spans="1:18" ht="18.75">
      <c r="A47" s="93"/>
      <c r="B47" s="191" t="s">
        <v>864</v>
      </c>
      <c r="C47" s="192" t="s">
        <v>866</v>
      </c>
      <c r="D47" s="193"/>
      <c r="E47" s="79"/>
      <c r="F47" s="80"/>
      <c r="G47" s="89"/>
      <c r="H47" s="83"/>
      <c r="I47" s="90"/>
      <c r="J47" s="91"/>
      <c r="K47" s="83"/>
      <c r="L47" s="91"/>
      <c r="M47" s="83"/>
      <c r="N47" s="91"/>
      <c r="O47" s="83"/>
      <c r="P47" s="91"/>
      <c r="Q47" s="83"/>
      <c r="R47" s="83"/>
    </row>
    <row r="48" spans="1:18" ht="18.75">
      <c r="A48" s="66">
        <v>10</v>
      </c>
      <c r="B48" s="163" t="s">
        <v>867</v>
      </c>
      <c r="C48" s="164" t="s">
        <v>868</v>
      </c>
      <c r="D48" s="165">
        <v>30000</v>
      </c>
      <c r="E48" s="70" t="s">
        <v>73</v>
      </c>
      <c r="F48" s="71" t="s">
        <v>207</v>
      </c>
      <c r="G48" s="72"/>
      <c r="H48" s="68"/>
      <c r="I48" s="73"/>
      <c r="J48" s="74"/>
      <c r="K48" s="68"/>
      <c r="L48" s="74"/>
      <c r="M48" s="68"/>
      <c r="N48" s="74"/>
      <c r="O48" s="68"/>
      <c r="P48" s="74"/>
      <c r="Q48" s="68"/>
      <c r="R48" s="68"/>
    </row>
    <row r="49" spans="1:18" ht="18.75">
      <c r="A49" s="93"/>
      <c r="B49" s="191"/>
      <c r="C49" s="192" t="s">
        <v>241</v>
      </c>
      <c r="D49" s="193"/>
      <c r="E49" s="79"/>
      <c r="F49" s="80"/>
      <c r="G49" s="89"/>
      <c r="H49" s="83"/>
      <c r="I49" s="90"/>
      <c r="J49" s="91"/>
      <c r="K49" s="83"/>
      <c r="L49" s="91"/>
      <c r="M49" s="83"/>
      <c r="N49" s="91"/>
      <c r="O49" s="83"/>
      <c r="P49" s="91"/>
      <c r="Q49" s="83"/>
      <c r="R49" s="83"/>
    </row>
    <row r="50" spans="1:18" ht="18.75">
      <c r="A50" s="66">
        <v>11</v>
      </c>
      <c r="B50" s="163" t="s">
        <v>869</v>
      </c>
      <c r="C50" s="164" t="s">
        <v>851</v>
      </c>
      <c r="D50" s="165">
        <v>20000</v>
      </c>
      <c r="E50" s="70" t="s">
        <v>73</v>
      </c>
      <c r="F50" s="71" t="s">
        <v>872</v>
      </c>
      <c r="G50" s="72"/>
      <c r="H50" s="68"/>
      <c r="I50" s="73"/>
      <c r="J50" s="74"/>
      <c r="K50" s="68"/>
      <c r="L50" s="74"/>
      <c r="M50" s="68"/>
      <c r="N50" s="74"/>
      <c r="O50" s="68"/>
      <c r="P50" s="74"/>
      <c r="Q50" s="68"/>
      <c r="R50" s="68"/>
    </row>
    <row r="51" spans="1:18" ht="18.75">
      <c r="A51" s="86"/>
      <c r="B51" s="166" t="s">
        <v>870</v>
      </c>
      <c r="C51" s="167" t="s">
        <v>871</v>
      </c>
      <c r="D51" s="194"/>
      <c r="E51" s="85"/>
      <c r="F51" s="75"/>
      <c r="G51" s="81"/>
      <c r="H51" s="77"/>
      <c r="I51" s="82"/>
      <c r="J51" s="54"/>
      <c r="K51" s="77"/>
      <c r="L51" s="54"/>
      <c r="M51" s="77"/>
      <c r="N51" s="54"/>
      <c r="O51" s="77"/>
      <c r="P51" s="54"/>
      <c r="Q51" s="77"/>
      <c r="R51" s="77"/>
    </row>
    <row r="52" spans="1:18" ht="18.75">
      <c r="A52" s="66">
        <v>12</v>
      </c>
      <c r="B52" s="163" t="s">
        <v>236</v>
      </c>
      <c r="C52" s="164" t="s">
        <v>873</v>
      </c>
      <c r="D52" s="165">
        <v>80000</v>
      </c>
      <c r="E52" s="70" t="s">
        <v>875</v>
      </c>
      <c r="F52" s="71" t="s">
        <v>207</v>
      </c>
      <c r="G52" s="72"/>
      <c r="H52" s="68"/>
      <c r="I52" s="73"/>
      <c r="J52" s="74"/>
      <c r="K52" s="68"/>
      <c r="L52" s="74"/>
      <c r="M52" s="68"/>
      <c r="N52" s="74"/>
      <c r="O52" s="68"/>
      <c r="P52" s="74"/>
      <c r="Q52" s="68"/>
      <c r="R52" s="68"/>
    </row>
    <row r="53" spans="1:18" ht="18.75">
      <c r="A53" s="93"/>
      <c r="B53" s="191"/>
      <c r="C53" s="192" t="s">
        <v>874</v>
      </c>
      <c r="D53" s="193"/>
      <c r="E53" s="79"/>
      <c r="F53" s="80"/>
      <c r="G53" s="89"/>
      <c r="H53" s="83"/>
      <c r="I53" s="90"/>
      <c r="J53" s="91"/>
      <c r="K53" s="83"/>
      <c r="L53" s="91"/>
      <c r="M53" s="83"/>
      <c r="N53" s="91"/>
      <c r="O53" s="83"/>
      <c r="P53" s="91"/>
      <c r="Q53" s="83"/>
      <c r="R53" s="83"/>
    </row>
    <row r="54" spans="1:18" ht="18.75">
      <c r="A54" s="94"/>
      <c r="B54" s="195"/>
      <c r="C54" s="195"/>
      <c r="D54" s="196"/>
      <c r="E54" s="56"/>
      <c r="F54" s="53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8.75">
      <c r="A55" s="94"/>
      <c r="B55" s="195"/>
      <c r="C55" s="195"/>
      <c r="D55" s="196"/>
      <c r="E55" s="56"/>
      <c r="F55" s="53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8.75">
      <c r="A56" s="94"/>
      <c r="B56" s="195"/>
      <c r="C56" s="195"/>
      <c r="D56" s="196"/>
      <c r="E56" s="56"/>
      <c r="F56" s="53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8.75">
      <c r="A57" s="94"/>
      <c r="B57" s="195"/>
      <c r="C57" s="195"/>
      <c r="D57" s="196"/>
      <c r="E57" s="56"/>
      <c r="F57" s="53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8.75">
      <c r="A58" s="94"/>
      <c r="B58" s="195"/>
      <c r="C58" s="195"/>
      <c r="D58" s="196"/>
      <c r="E58" s="56"/>
      <c r="F58" s="53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8.75">
      <c r="A59" s="94"/>
      <c r="B59" s="195"/>
      <c r="C59" s="195"/>
      <c r="D59" s="196"/>
      <c r="E59" s="56"/>
      <c r="F59" s="53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7.2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</row>
    <row r="61" spans="1:18" ht="18.75">
      <c r="A61" s="110" t="s">
        <v>13</v>
      </c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</row>
    <row r="62" spans="1:18" ht="18.75">
      <c r="A62" s="110" t="s">
        <v>777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</row>
    <row r="63" spans="1:18" ht="18.75">
      <c r="A63" s="110" t="s">
        <v>43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</row>
    <row r="64" spans="1:18" ht="18.75">
      <c r="A64" s="49" t="s">
        <v>244</v>
      </c>
      <c r="B64" s="49"/>
      <c r="C64" s="50"/>
      <c r="D64" s="50"/>
      <c r="E64" s="51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2"/>
    </row>
    <row r="65" spans="1:18" ht="18.75">
      <c r="A65" s="53"/>
      <c r="B65" s="54" t="s">
        <v>881</v>
      </c>
      <c r="C65" s="54"/>
      <c r="D65" s="55"/>
      <c r="E65" s="56"/>
      <c r="F65" s="53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8.75">
      <c r="A66" s="53"/>
      <c r="B66" s="54"/>
      <c r="C66" s="54"/>
      <c r="D66" s="55"/>
      <c r="E66" s="56"/>
      <c r="F66" s="53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8.75">
      <c r="A67" s="57" t="s">
        <v>11</v>
      </c>
      <c r="B67" s="57" t="s">
        <v>14</v>
      </c>
      <c r="C67" s="57" t="s">
        <v>15</v>
      </c>
      <c r="D67" s="57" t="s">
        <v>6</v>
      </c>
      <c r="E67" s="57" t="s">
        <v>17</v>
      </c>
      <c r="F67" s="57" t="s">
        <v>36</v>
      </c>
      <c r="G67" s="107" t="s">
        <v>560</v>
      </c>
      <c r="H67" s="108"/>
      <c r="I67" s="109"/>
      <c r="J67" s="58" t="s">
        <v>876</v>
      </c>
      <c r="K67" s="59"/>
      <c r="L67" s="59"/>
      <c r="M67" s="59"/>
      <c r="N67" s="59"/>
      <c r="O67" s="59"/>
      <c r="P67" s="59"/>
      <c r="Q67" s="59"/>
      <c r="R67" s="60"/>
    </row>
    <row r="68" spans="1:18" ht="21">
      <c r="A68" s="61" t="s">
        <v>12</v>
      </c>
      <c r="B68" s="61"/>
      <c r="C68" s="61" t="s">
        <v>16</v>
      </c>
      <c r="D68" s="61" t="s">
        <v>35</v>
      </c>
      <c r="E68" s="61" t="s">
        <v>2</v>
      </c>
      <c r="F68" s="61" t="s">
        <v>37</v>
      </c>
      <c r="G68" s="62" t="s">
        <v>18</v>
      </c>
      <c r="H68" s="63" t="s">
        <v>19</v>
      </c>
      <c r="I68" s="64" t="s">
        <v>20</v>
      </c>
      <c r="J68" s="65" t="s">
        <v>21</v>
      </c>
      <c r="K68" s="63" t="s">
        <v>22</v>
      </c>
      <c r="L68" s="65" t="s">
        <v>23</v>
      </c>
      <c r="M68" s="63" t="s">
        <v>24</v>
      </c>
      <c r="N68" s="65" t="s">
        <v>25</v>
      </c>
      <c r="O68" s="63" t="s">
        <v>26</v>
      </c>
      <c r="P68" s="65" t="s">
        <v>27</v>
      </c>
      <c r="Q68" s="63" t="s">
        <v>28</v>
      </c>
      <c r="R68" s="63" t="s">
        <v>29</v>
      </c>
    </row>
    <row r="69" spans="1:18" ht="18.75">
      <c r="A69" s="66">
        <v>13</v>
      </c>
      <c r="B69" s="197" t="s">
        <v>867</v>
      </c>
      <c r="C69" s="164" t="s">
        <v>868</v>
      </c>
      <c r="D69" s="165">
        <v>30000</v>
      </c>
      <c r="E69" s="70" t="s">
        <v>73</v>
      </c>
      <c r="F69" s="71" t="s">
        <v>207</v>
      </c>
      <c r="G69" s="72"/>
      <c r="H69" s="68"/>
      <c r="I69" s="73"/>
      <c r="J69" s="74"/>
      <c r="K69" s="68"/>
      <c r="L69" s="74"/>
      <c r="M69" s="68"/>
      <c r="N69" s="74"/>
      <c r="O69" s="68"/>
      <c r="P69" s="74"/>
      <c r="Q69" s="68"/>
      <c r="R69" s="68"/>
    </row>
    <row r="70" spans="1:18" ht="18.75">
      <c r="A70" s="93"/>
      <c r="B70" s="198"/>
      <c r="C70" s="192" t="s">
        <v>241</v>
      </c>
      <c r="D70" s="193"/>
      <c r="E70" s="79"/>
      <c r="F70" s="80"/>
      <c r="G70" s="89"/>
      <c r="H70" s="83"/>
      <c r="I70" s="90"/>
      <c r="J70" s="91"/>
      <c r="K70" s="83"/>
      <c r="L70" s="91"/>
      <c r="M70" s="83"/>
      <c r="N70" s="91"/>
      <c r="O70" s="83"/>
      <c r="P70" s="91"/>
      <c r="Q70" s="83"/>
      <c r="R70" s="83"/>
    </row>
    <row r="71" spans="1:18" ht="18.75">
      <c r="A71" s="66">
        <v>14</v>
      </c>
      <c r="B71" s="197" t="s">
        <v>869</v>
      </c>
      <c r="C71" s="164" t="s">
        <v>851</v>
      </c>
      <c r="D71" s="165">
        <v>20000</v>
      </c>
      <c r="E71" s="70" t="s">
        <v>73</v>
      </c>
      <c r="F71" s="71" t="s">
        <v>872</v>
      </c>
      <c r="G71" s="72"/>
      <c r="H71" s="68"/>
      <c r="I71" s="73"/>
      <c r="J71" s="74"/>
      <c r="K71" s="68"/>
      <c r="L71" s="74"/>
      <c r="M71" s="68"/>
      <c r="N71" s="74"/>
      <c r="O71" s="68"/>
      <c r="P71" s="74"/>
      <c r="Q71" s="68"/>
      <c r="R71" s="68"/>
    </row>
    <row r="72" spans="1:18" ht="18.75">
      <c r="A72" s="86"/>
      <c r="B72" s="199" t="s">
        <v>870</v>
      </c>
      <c r="C72" s="167" t="s">
        <v>871</v>
      </c>
      <c r="D72" s="194"/>
      <c r="E72" s="85"/>
      <c r="F72" s="75"/>
      <c r="G72" s="81"/>
      <c r="H72" s="77"/>
      <c r="I72" s="82"/>
      <c r="J72" s="54"/>
      <c r="K72" s="77"/>
      <c r="L72" s="54"/>
      <c r="M72" s="77"/>
      <c r="N72" s="54"/>
      <c r="O72" s="77"/>
      <c r="P72" s="54"/>
      <c r="Q72" s="77"/>
      <c r="R72" s="77"/>
    </row>
    <row r="73" spans="1:18" ht="18.75">
      <c r="A73" s="66">
        <v>15</v>
      </c>
      <c r="B73" s="197" t="s">
        <v>236</v>
      </c>
      <c r="C73" s="164" t="s">
        <v>873</v>
      </c>
      <c r="D73" s="165">
        <v>80000</v>
      </c>
      <c r="E73" s="70" t="s">
        <v>875</v>
      </c>
      <c r="F73" s="71" t="s">
        <v>207</v>
      </c>
      <c r="G73" s="72"/>
      <c r="H73" s="68"/>
      <c r="I73" s="73"/>
      <c r="J73" s="74"/>
      <c r="K73" s="68"/>
      <c r="L73" s="74"/>
      <c r="M73" s="68"/>
      <c r="N73" s="74"/>
      <c r="O73" s="68"/>
      <c r="P73" s="74"/>
      <c r="Q73" s="68"/>
      <c r="R73" s="68"/>
    </row>
    <row r="74" spans="1:18" ht="18.75">
      <c r="A74" s="93"/>
      <c r="B74" s="198"/>
      <c r="C74" s="192" t="s">
        <v>874</v>
      </c>
      <c r="D74" s="193"/>
      <c r="E74" s="79"/>
      <c r="F74" s="80"/>
      <c r="G74" s="89"/>
      <c r="H74" s="83"/>
      <c r="I74" s="90"/>
      <c r="J74" s="91"/>
      <c r="K74" s="83"/>
      <c r="L74" s="91"/>
      <c r="M74" s="83"/>
      <c r="N74" s="91"/>
      <c r="O74" s="83"/>
      <c r="P74" s="91"/>
      <c r="Q74" s="83"/>
      <c r="R74" s="83"/>
    </row>
    <row r="75" spans="1:18" ht="15.75">
      <c r="A75" s="15"/>
      <c r="B75" s="32"/>
      <c r="C75" s="7"/>
      <c r="D75" s="29"/>
      <c r="E75" s="27"/>
      <c r="F75" s="15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5.7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ht="15.7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8" spans="1:18" ht="15.7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</row>
    <row r="79" spans="1:18" ht="15.7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ht="15.7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</row>
    <row r="81" spans="1:18" ht="15.7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</row>
  </sheetData>
  <mergeCells count="12">
    <mergeCell ref="A62:R62"/>
    <mergeCell ref="A63:R63"/>
    <mergeCell ref="G67:I67"/>
    <mergeCell ref="A61:R61"/>
    <mergeCell ref="G38:I38"/>
    <mergeCell ref="A33:R33"/>
    <mergeCell ref="A34:R34"/>
    <mergeCell ref="A2:R2"/>
    <mergeCell ref="A3:R3"/>
    <mergeCell ref="A4:R4"/>
    <mergeCell ref="G8:I8"/>
    <mergeCell ref="A32:R32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sqref="A1:R16"/>
    </sheetView>
  </sheetViews>
  <sheetFormatPr defaultRowHeight="15"/>
  <cols>
    <col min="1" max="1" width="5.85546875" customWidth="1"/>
    <col min="2" max="2" width="27" customWidth="1"/>
    <col min="3" max="3" width="24.5703125" customWidth="1"/>
    <col min="7" max="7" width="4" customWidth="1"/>
    <col min="8" max="8" width="4.28515625" customWidth="1"/>
    <col min="9" max="9" width="3.5703125" customWidth="1"/>
    <col min="10" max="10" width="3.42578125" customWidth="1"/>
    <col min="11" max="11" width="4" customWidth="1"/>
    <col min="12" max="12" width="4.140625" customWidth="1"/>
    <col min="13" max="13" width="4" customWidth="1"/>
    <col min="14" max="14" width="4.28515625" customWidth="1"/>
    <col min="15" max="15" width="3.140625" customWidth="1"/>
    <col min="16" max="16" width="3.5703125" customWidth="1"/>
    <col min="17" max="18" width="4" customWidth="1"/>
  </cols>
  <sheetData>
    <row r="1" spans="1:18" ht="18.75">
      <c r="A1" s="162" t="s">
        <v>13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</row>
    <row r="2" spans="1:18" ht="18.75">
      <c r="A2" s="110" t="s">
        <v>690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8" ht="18.75">
      <c r="A3" s="110" t="s">
        <v>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8" ht="18.75">
      <c r="A4" s="49" t="s">
        <v>224</v>
      </c>
      <c r="B4" s="49"/>
      <c r="C4" s="50"/>
      <c r="D4" s="50"/>
      <c r="E4" s="51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</row>
    <row r="5" spans="1:18" ht="18.75">
      <c r="A5" s="53"/>
      <c r="B5" s="54" t="s">
        <v>882</v>
      </c>
      <c r="C5" s="54"/>
      <c r="D5" s="55"/>
      <c r="E5" s="56"/>
      <c r="F5" s="53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8.75">
      <c r="A6" s="53"/>
      <c r="B6" s="54"/>
      <c r="C6" s="54"/>
      <c r="D6" s="55"/>
      <c r="E6" s="56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ht="18.75">
      <c r="A7" s="57" t="s">
        <v>11</v>
      </c>
      <c r="B7" s="57" t="s">
        <v>14</v>
      </c>
      <c r="C7" s="57" t="s">
        <v>15</v>
      </c>
      <c r="D7" s="57" t="s">
        <v>6</v>
      </c>
      <c r="E7" s="57" t="s">
        <v>17</v>
      </c>
      <c r="F7" s="57" t="s">
        <v>36</v>
      </c>
      <c r="G7" s="107" t="s">
        <v>560</v>
      </c>
      <c r="H7" s="108"/>
      <c r="I7" s="109"/>
      <c r="J7" s="58" t="s">
        <v>876</v>
      </c>
      <c r="K7" s="59"/>
      <c r="L7" s="59"/>
      <c r="M7" s="59"/>
      <c r="N7" s="59"/>
      <c r="O7" s="59"/>
      <c r="P7" s="59"/>
      <c r="Q7" s="59"/>
      <c r="R7" s="60"/>
    </row>
    <row r="8" spans="1:18" ht="21">
      <c r="A8" s="61" t="s">
        <v>12</v>
      </c>
      <c r="B8" s="61"/>
      <c r="C8" s="61" t="s">
        <v>16</v>
      </c>
      <c r="D8" s="61" t="s">
        <v>35</v>
      </c>
      <c r="E8" s="61" t="s">
        <v>2</v>
      </c>
      <c r="F8" s="61" t="s">
        <v>37</v>
      </c>
      <c r="G8" s="62" t="s">
        <v>18</v>
      </c>
      <c r="H8" s="63" t="s">
        <v>19</v>
      </c>
      <c r="I8" s="64" t="s">
        <v>20</v>
      </c>
      <c r="J8" s="65" t="s">
        <v>21</v>
      </c>
      <c r="K8" s="63" t="s">
        <v>22</v>
      </c>
      <c r="L8" s="65" t="s">
        <v>23</v>
      </c>
      <c r="M8" s="63" t="s">
        <v>24</v>
      </c>
      <c r="N8" s="65" t="s">
        <v>25</v>
      </c>
      <c r="O8" s="63" t="s">
        <v>26</v>
      </c>
      <c r="P8" s="65" t="s">
        <v>27</v>
      </c>
      <c r="Q8" s="63" t="s">
        <v>28</v>
      </c>
      <c r="R8" s="63" t="s">
        <v>29</v>
      </c>
    </row>
    <row r="9" spans="1:18" ht="18.75">
      <c r="A9" s="142">
        <v>1</v>
      </c>
      <c r="B9" s="163" t="s">
        <v>778</v>
      </c>
      <c r="C9" s="164" t="s">
        <v>780</v>
      </c>
      <c r="D9" s="189">
        <v>100000</v>
      </c>
      <c r="E9" s="70" t="s">
        <v>73</v>
      </c>
      <c r="F9" s="71" t="s">
        <v>34</v>
      </c>
      <c r="G9" s="68"/>
      <c r="H9" s="68"/>
      <c r="I9" s="68"/>
      <c r="J9" s="68"/>
      <c r="K9" s="68"/>
      <c r="L9" s="74"/>
      <c r="M9" s="68"/>
      <c r="N9" s="68"/>
      <c r="O9" s="68"/>
      <c r="P9" s="68"/>
      <c r="Q9" s="68"/>
      <c r="R9" s="68"/>
    </row>
    <row r="10" spans="1:18" ht="18.75">
      <c r="A10" s="145"/>
      <c r="B10" s="166" t="s">
        <v>779</v>
      </c>
      <c r="C10" s="167"/>
      <c r="D10" s="190"/>
      <c r="E10" s="85"/>
      <c r="F10" s="75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</row>
    <row r="11" spans="1:18" ht="18.75">
      <c r="A11" s="145"/>
      <c r="B11" s="76"/>
      <c r="C11" s="156"/>
      <c r="D11" s="190"/>
      <c r="E11" s="85"/>
      <c r="F11" s="75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 ht="18.75">
      <c r="A12" s="78"/>
      <c r="B12" s="87"/>
      <c r="C12" s="152"/>
      <c r="D12" s="168"/>
      <c r="E12" s="79"/>
      <c r="F12" s="80"/>
      <c r="G12" s="89"/>
      <c r="H12" s="83"/>
      <c r="I12" s="90"/>
      <c r="J12" s="91"/>
      <c r="K12" s="83"/>
      <c r="L12" s="91"/>
      <c r="M12" s="83"/>
      <c r="N12" s="91"/>
      <c r="O12" s="83"/>
      <c r="P12" s="91"/>
      <c r="Q12" s="83"/>
      <c r="R12" s="83"/>
    </row>
    <row r="13" spans="1:18" ht="18.75">
      <c r="A13" s="142">
        <v>2</v>
      </c>
      <c r="B13" s="163" t="s">
        <v>596</v>
      </c>
      <c r="C13" s="164" t="s">
        <v>784</v>
      </c>
      <c r="D13" s="148">
        <v>31000</v>
      </c>
      <c r="E13" s="70" t="s">
        <v>258</v>
      </c>
      <c r="F13" s="71" t="s">
        <v>34</v>
      </c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</row>
    <row r="14" spans="1:18" ht="18.75">
      <c r="A14" s="145"/>
      <c r="B14" s="166" t="s">
        <v>781</v>
      </c>
      <c r="C14" s="167" t="s">
        <v>785</v>
      </c>
      <c r="D14" s="101"/>
      <c r="E14" s="85"/>
      <c r="F14" s="75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</row>
    <row r="15" spans="1:18" ht="18.75">
      <c r="A15" s="138"/>
      <c r="B15" s="137" t="s">
        <v>782</v>
      </c>
      <c r="C15" s="156"/>
      <c r="D15" s="92"/>
      <c r="E15" s="85"/>
      <c r="F15" s="75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</row>
    <row r="16" spans="1:18" ht="18.75">
      <c r="A16" s="78"/>
      <c r="B16" s="139" t="s">
        <v>783</v>
      </c>
      <c r="C16" s="152"/>
      <c r="D16" s="88"/>
      <c r="E16" s="79"/>
      <c r="F16" s="80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15.75">
      <c r="A17" s="43"/>
      <c r="B17" s="34"/>
      <c r="C17" s="34"/>
      <c r="D17" s="30"/>
      <c r="E17" s="27"/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15.75">
      <c r="A18" s="28"/>
      <c r="B18" s="34"/>
      <c r="C18" s="34"/>
      <c r="D18" s="30"/>
      <c r="E18" s="27"/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15.75">
      <c r="A19" s="15"/>
      <c r="B19" s="31"/>
      <c r="C19" s="7"/>
      <c r="D19" s="29"/>
      <c r="E19" s="27"/>
      <c r="F19" s="15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15.75">
      <c r="A20" s="15"/>
      <c r="B20" s="32"/>
      <c r="C20" s="7"/>
      <c r="D20" s="29"/>
      <c r="E20" s="27"/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40"/>
    </row>
    <row r="21" spans="1:18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</sheetData>
  <mergeCells count="4">
    <mergeCell ref="A1:R1"/>
    <mergeCell ref="A2:R2"/>
    <mergeCell ref="A3:R3"/>
    <mergeCell ref="G7:I7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topLeftCell="A93" workbookViewId="0">
      <selection activeCell="A31" sqref="A31:R107"/>
    </sheetView>
  </sheetViews>
  <sheetFormatPr defaultRowHeight="15"/>
  <cols>
    <col min="1" max="1" width="6.140625" customWidth="1"/>
    <col min="2" max="2" width="25.42578125" customWidth="1"/>
    <col min="3" max="3" width="23" customWidth="1"/>
    <col min="4" max="5" width="9.7109375" customWidth="1"/>
    <col min="7" max="7" width="4.28515625" customWidth="1"/>
    <col min="8" max="8" width="3.5703125" customWidth="1"/>
    <col min="9" max="9" width="4" customWidth="1"/>
    <col min="10" max="10" width="3.7109375" customWidth="1"/>
    <col min="11" max="11" width="3.42578125" customWidth="1"/>
    <col min="12" max="12" width="4.140625" customWidth="1"/>
    <col min="13" max="13" width="3.5703125" customWidth="1"/>
    <col min="14" max="14" width="3.7109375" customWidth="1"/>
    <col min="15" max="15" width="3.85546875" customWidth="1"/>
    <col min="16" max="16" width="4" customWidth="1"/>
    <col min="17" max="17" width="4.28515625" customWidth="1"/>
    <col min="18" max="18" width="4.42578125" customWidth="1"/>
  </cols>
  <sheetData>
    <row r="1" spans="1:18" ht="18.75">
      <c r="A1" s="110" t="s">
        <v>13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.75">
      <c r="A2" s="110" t="s">
        <v>690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8" ht="18.75">
      <c r="A3" s="110" t="s">
        <v>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8" ht="18.75">
      <c r="A4" s="49" t="s">
        <v>52</v>
      </c>
      <c r="B4" s="49"/>
      <c r="C4" s="50"/>
      <c r="D4" s="50"/>
      <c r="E4" s="51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</row>
    <row r="5" spans="1:18" ht="18.75">
      <c r="A5" s="50" t="s">
        <v>883</v>
      </c>
      <c r="B5" s="50"/>
      <c r="C5" s="50"/>
      <c r="D5" s="50"/>
      <c r="E5" s="51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97"/>
    </row>
    <row r="6" spans="1:18" ht="18.75">
      <c r="A6" s="124" t="s">
        <v>11</v>
      </c>
      <c r="B6" s="124" t="s">
        <v>14</v>
      </c>
      <c r="C6" s="124" t="s">
        <v>15</v>
      </c>
      <c r="D6" s="124" t="s">
        <v>6</v>
      </c>
      <c r="E6" s="124" t="s">
        <v>17</v>
      </c>
      <c r="F6" s="124" t="s">
        <v>36</v>
      </c>
      <c r="G6" s="125" t="s">
        <v>560</v>
      </c>
      <c r="H6" s="126"/>
      <c r="I6" s="127"/>
      <c r="J6" s="128" t="s">
        <v>884</v>
      </c>
      <c r="K6" s="129"/>
      <c r="L6" s="129"/>
      <c r="M6" s="129"/>
      <c r="N6" s="129"/>
      <c r="O6" s="129"/>
      <c r="P6" s="129"/>
      <c r="Q6" s="129"/>
      <c r="R6" s="130"/>
    </row>
    <row r="7" spans="1:18" ht="21">
      <c r="A7" s="131" t="s">
        <v>12</v>
      </c>
      <c r="B7" s="131"/>
      <c r="C7" s="131" t="s">
        <v>494</v>
      </c>
      <c r="D7" s="131" t="s">
        <v>35</v>
      </c>
      <c r="E7" s="131" t="s">
        <v>2</v>
      </c>
      <c r="F7" s="131" t="s">
        <v>37</v>
      </c>
      <c r="G7" s="132" t="s">
        <v>18</v>
      </c>
      <c r="H7" s="133" t="s">
        <v>19</v>
      </c>
      <c r="I7" s="134" t="s">
        <v>20</v>
      </c>
      <c r="J7" s="135" t="s">
        <v>21</v>
      </c>
      <c r="K7" s="133" t="s">
        <v>22</v>
      </c>
      <c r="L7" s="135" t="s">
        <v>23</v>
      </c>
      <c r="M7" s="133" t="s">
        <v>24</v>
      </c>
      <c r="N7" s="135" t="s">
        <v>25</v>
      </c>
      <c r="O7" s="133" t="s">
        <v>26</v>
      </c>
      <c r="P7" s="135" t="s">
        <v>27</v>
      </c>
      <c r="Q7" s="133" t="s">
        <v>28</v>
      </c>
      <c r="R7" s="133" t="s">
        <v>29</v>
      </c>
    </row>
    <row r="8" spans="1:18" ht="18.75">
      <c r="A8" s="66">
        <v>1</v>
      </c>
      <c r="B8" s="136" t="s">
        <v>786</v>
      </c>
      <c r="C8" s="68" t="s">
        <v>648</v>
      </c>
      <c r="D8" s="69">
        <v>50000</v>
      </c>
      <c r="E8" s="70" t="s">
        <v>292</v>
      </c>
      <c r="F8" s="75" t="s">
        <v>34</v>
      </c>
      <c r="G8" s="72"/>
      <c r="H8" s="68"/>
      <c r="I8" s="73"/>
      <c r="J8" s="74"/>
      <c r="K8" s="68"/>
      <c r="L8" s="74"/>
      <c r="M8" s="68"/>
      <c r="N8" s="74"/>
      <c r="O8" s="68"/>
      <c r="P8" s="74"/>
      <c r="Q8" s="68"/>
      <c r="R8" s="68"/>
    </row>
    <row r="9" spans="1:18" ht="18.75">
      <c r="A9" s="75"/>
      <c r="B9" s="137" t="s">
        <v>787</v>
      </c>
      <c r="C9" s="77" t="s">
        <v>649</v>
      </c>
      <c r="D9" s="138"/>
      <c r="E9" s="85"/>
      <c r="F9" s="75"/>
      <c r="G9" s="81"/>
      <c r="H9" s="77"/>
      <c r="I9" s="82"/>
      <c r="J9" s="54"/>
      <c r="K9" s="77"/>
      <c r="L9" s="54"/>
      <c r="M9" s="77"/>
      <c r="N9" s="54"/>
      <c r="O9" s="77"/>
      <c r="P9" s="54"/>
      <c r="Q9" s="77"/>
      <c r="R9" s="77"/>
    </row>
    <row r="10" spans="1:18" ht="18.75">
      <c r="A10" s="75"/>
      <c r="B10" s="137"/>
      <c r="C10" s="77" t="s">
        <v>650</v>
      </c>
      <c r="D10" s="138"/>
      <c r="E10" s="85"/>
      <c r="F10" s="75"/>
      <c r="G10" s="81"/>
      <c r="H10" s="77"/>
      <c r="I10" s="82"/>
      <c r="J10" s="54"/>
      <c r="K10" s="77"/>
      <c r="L10" s="54"/>
      <c r="M10" s="77"/>
      <c r="N10" s="54"/>
      <c r="O10" s="77"/>
      <c r="P10" s="54"/>
      <c r="Q10" s="77"/>
      <c r="R10" s="77"/>
    </row>
    <row r="11" spans="1:18" ht="18.75">
      <c r="A11" s="80"/>
      <c r="B11" s="139"/>
      <c r="C11" s="83" t="s">
        <v>651</v>
      </c>
      <c r="D11" s="78"/>
      <c r="E11" s="79"/>
      <c r="F11" s="80"/>
      <c r="G11" s="89"/>
      <c r="H11" s="83"/>
      <c r="I11" s="90"/>
      <c r="J11" s="91"/>
      <c r="K11" s="83"/>
      <c r="L11" s="91"/>
      <c r="M11" s="83"/>
      <c r="N11" s="91"/>
      <c r="O11" s="83"/>
      <c r="P11" s="91"/>
      <c r="Q11" s="83"/>
      <c r="R11" s="83"/>
    </row>
    <row r="12" spans="1:18" ht="18.75">
      <c r="A12" s="66">
        <v>2</v>
      </c>
      <c r="B12" s="136" t="s">
        <v>501</v>
      </c>
      <c r="C12" s="68" t="s">
        <v>790</v>
      </c>
      <c r="D12" s="69">
        <v>710330</v>
      </c>
      <c r="E12" s="70" t="s">
        <v>292</v>
      </c>
      <c r="F12" s="75" t="s">
        <v>34</v>
      </c>
      <c r="G12" s="72"/>
      <c r="H12" s="68"/>
      <c r="I12" s="73"/>
      <c r="J12" s="74"/>
      <c r="K12" s="68"/>
      <c r="L12" s="74"/>
      <c r="M12" s="68"/>
      <c r="N12" s="74"/>
      <c r="O12" s="68"/>
      <c r="P12" s="74"/>
      <c r="Q12" s="68"/>
      <c r="R12" s="77"/>
    </row>
    <row r="13" spans="1:18" ht="18.75">
      <c r="A13" s="75"/>
      <c r="B13" s="137" t="s">
        <v>788</v>
      </c>
      <c r="C13" s="77" t="s">
        <v>539</v>
      </c>
      <c r="D13" s="138"/>
      <c r="E13" s="85"/>
      <c r="F13" s="75"/>
      <c r="G13" s="81"/>
      <c r="H13" s="77"/>
      <c r="I13" s="82"/>
      <c r="J13" s="54"/>
      <c r="K13" s="77"/>
      <c r="L13" s="54"/>
      <c r="M13" s="77"/>
      <c r="N13" s="54"/>
      <c r="O13" s="77"/>
      <c r="P13" s="54"/>
      <c r="Q13" s="77"/>
      <c r="R13" s="77"/>
    </row>
    <row r="14" spans="1:18" ht="18.75">
      <c r="A14" s="80"/>
      <c r="B14" s="139" t="s">
        <v>789</v>
      </c>
      <c r="C14" s="83" t="s">
        <v>540</v>
      </c>
      <c r="D14" s="78"/>
      <c r="E14" s="79"/>
      <c r="F14" s="80"/>
      <c r="G14" s="89"/>
      <c r="H14" s="83"/>
      <c r="I14" s="90"/>
      <c r="J14" s="91"/>
      <c r="K14" s="83"/>
      <c r="L14" s="91"/>
      <c r="M14" s="83"/>
      <c r="N14" s="91"/>
      <c r="O14" s="83"/>
      <c r="P14" s="91"/>
      <c r="Q14" s="83"/>
      <c r="R14" s="83"/>
    </row>
    <row r="15" spans="1:18" ht="18.75">
      <c r="A15" s="66">
        <v>3</v>
      </c>
      <c r="B15" s="136" t="s">
        <v>501</v>
      </c>
      <c r="C15" s="68" t="s">
        <v>792</v>
      </c>
      <c r="D15" s="140">
        <v>6613100</v>
      </c>
      <c r="E15" s="68" t="s">
        <v>292</v>
      </c>
      <c r="F15" s="71" t="s">
        <v>34</v>
      </c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</row>
    <row r="16" spans="1:18" ht="18.75">
      <c r="A16" s="75"/>
      <c r="B16" s="137" t="s">
        <v>788</v>
      </c>
      <c r="C16" s="77"/>
      <c r="D16" s="141"/>
      <c r="E16" s="77"/>
      <c r="F16" s="75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18.75">
      <c r="A17" s="75"/>
      <c r="B17" s="137" t="s">
        <v>791</v>
      </c>
      <c r="C17" s="77"/>
      <c r="D17" s="141"/>
      <c r="E17" s="77"/>
      <c r="F17" s="75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1:18" ht="15.75">
      <c r="A18" s="13"/>
      <c r="B18" s="47"/>
      <c r="C18" s="12"/>
      <c r="D18" s="25"/>
      <c r="E18" s="12"/>
      <c r="F18" s="13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ht="15.75">
      <c r="A19" s="15"/>
      <c r="B19" s="14"/>
      <c r="C19" s="14"/>
      <c r="D19" s="26"/>
      <c r="E19" s="14"/>
      <c r="F19" s="15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40"/>
    </row>
    <row r="20" spans="1:18" ht="15.75">
      <c r="A20" s="15"/>
      <c r="B20" s="14"/>
      <c r="C20" s="14"/>
      <c r="D20" s="26"/>
      <c r="E20" s="14"/>
      <c r="F20" s="1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40"/>
    </row>
    <row r="21" spans="1:18" ht="15.75">
      <c r="A21" s="15"/>
      <c r="B21" s="14"/>
      <c r="C21" s="14"/>
      <c r="D21" s="26"/>
      <c r="E21" s="14"/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40"/>
    </row>
    <row r="22" spans="1:18" ht="15.75">
      <c r="A22" s="15"/>
      <c r="B22" s="14"/>
      <c r="C22" s="14"/>
      <c r="D22" s="26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40"/>
    </row>
    <row r="23" spans="1:18" ht="15.75">
      <c r="A23" s="15"/>
      <c r="B23" s="14"/>
      <c r="C23" s="14"/>
      <c r="D23" s="26"/>
      <c r="E23" s="14"/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40"/>
    </row>
    <row r="24" spans="1:18" ht="15.75">
      <c r="A24" s="15"/>
      <c r="B24" s="14"/>
      <c r="C24" s="14"/>
      <c r="D24" s="26"/>
      <c r="E24" s="14"/>
      <c r="F24" s="1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40"/>
    </row>
    <row r="25" spans="1:18" ht="15.75">
      <c r="A25" s="15"/>
      <c r="B25" s="14"/>
      <c r="C25" s="14"/>
      <c r="D25" s="26"/>
      <c r="E25" s="14"/>
      <c r="F25" s="1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40"/>
    </row>
    <row r="26" spans="1:18" ht="15.75">
      <c r="A26" s="15"/>
      <c r="B26" s="14"/>
      <c r="C26" s="14"/>
      <c r="D26" s="26"/>
      <c r="E26" s="14"/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15.75">
      <c r="A27" s="15"/>
      <c r="B27" s="14"/>
      <c r="C27" s="14"/>
      <c r="D27" s="26"/>
      <c r="E27" s="14"/>
      <c r="F27" s="1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15.75">
      <c r="A28" s="15"/>
      <c r="B28" s="14"/>
      <c r="C28" s="14"/>
      <c r="D28" s="26"/>
      <c r="E28" s="14"/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.75">
      <c r="A29" s="15"/>
      <c r="B29" s="14"/>
      <c r="C29" s="14"/>
      <c r="D29" s="26"/>
      <c r="E29" s="14"/>
      <c r="F29" s="15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.75">
      <c r="A30" s="15"/>
      <c r="B30" s="14"/>
      <c r="C30" s="14"/>
      <c r="D30" s="26"/>
      <c r="E30" s="14"/>
      <c r="F30" s="15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8.75">
      <c r="A31" s="110" t="s">
        <v>13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</row>
    <row r="32" spans="1:18" ht="18.75">
      <c r="A32" s="110" t="s">
        <v>690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</row>
    <row r="33" spans="1:18" ht="18.75">
      <c r="A33" s="110" t="s">
        <v>43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</row>
    <row r="34" spans="1:18" ht="18.75">
      <c r="A34" s="49" t="s">
        <v>52</v>
      </c>
      <c r="B34" s="49"/>
      <c r="C34" s="50"/>
      <c r="D34" s="50"/>
      <c r="E34" s="51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2"/>
    </row>
    <row r="35" spans="1:18" ht="18.75">
      <c r="A35" s="53"/>
      <c r="B35" s="54" t="s">
        <v>885</v>
      </c>
      <c r="C35" s="54"/>
      <c r="D35" s="55"/>
      <c r="E35" s="56"/>
      <c r="F35" s="53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8" ht="18.75">
      <c r="A36" s="57" t="s">
        <v>11</v>
      </c>
      <c r="B36" s="57" t="s">
        <v>14</v>
      </c>
      <c r="C36" s="57" t="s">
        <v>15</v>
      </c>
      <c r="D36" s="57" t="s">
        <v>6</v>
      </c>
      <c r="E36" s="57" t="s">
        <v>17</v>
      </c>
      <c r="F36" s="57" t="s">
        <v>36</v>
      </c>
      <c r="G36" s="107" t="s">
        <v>42</v>
      </c>
      <c r="H36" s="108"/>
      <c r="I36" s="109"/>
      <c r="J36" s="58" t="s">
        <v>595</v>
      </c>
      <c r="K36" s="59"/>
      <c r="L36" s="59"/>
      <c r="M36" s="59"/>
      <c r="N36" s="59"/>
      <c r="O36" s="59"/>
      <c r="P36" s="59"/>
      <c r="Q36" s="59"/>
      <c r="R36" s="60"/>
    </row>
    <row r="37" spans="1:18" ht="21">
      <c r="A37" s="61" t="s">
        <v>12</v>
      </c>
      <c r="B37" s="61"/>
      <c r="C37" s="61" t="s">
        <v>16</v>
      </c>
      <c r="D37" s="61" t="s">
        <v>35</v>
      </c>
      <c r="E37" s="61" t="s">
        <v>2</v>
      </c>
      <c r="F37" s="61" t="s">
        <v>37</v>
      </c>
      <c r="G37" s="62" t="s">
        <v>18</v>
      </c>
      <c r="H37" s="63" t="s">
        <v>19</v>
      </c>
      <c r="I37" s="64" t="s">
        <v>20</v>
      </c>
      <c r="J37" s="65" t="s">
        <v>21</v>
      </c>
      <c r="K37" s="63" t="s">
        <v>22</v>
      </c>
      <c r="L37" s="65" t="s">
        <v>23</v>
      </c>
      <c r="M37" s="63" t="s">
        <v>24</v>
      </c>
      <c r="N37" s="65" t="s">
        <v>25</v>
      </c>
      <c r="O37" s="63" t="s">
        <v>26</v>
      </c>
      <c r="P37" s="65" t="s">
        <v>27</v>
      </c>
      <c r="Q37" s="63" t="s">
        <v>28</v>
      </c>
      <c r="R37" s="63" t="s">
        <v>29</v>
      </c>
    </row>
    <row r="38" spans="1:18" ht="18.75">
      <c r="A38" s="66">
        <v>4</v>
      </c>
      <c r="B38" s="67" t="s">
        <v>67</v>
      </c>
      <c r="C38" s="68" t="s">
        <v>63</v>
      </c>
      <c r="D38" s="84">
        <v>3056339</v>
      </c>
      <c r="E38" s="85" t="s">
        <v>73</v>
      </c>
      <c r="F38" s="75" t="s">
        <v>34</v>
      </c>
      <c r="G38" s="72"/>
      <c r="H38" s="68"/>
      <c r="I38" s="73"/>
      <c r="J38" s="74"/>
      <c r="K38" s="68"/>
      <c r="L38" s="74"/>
      <c r="M38" s="68"/>
      <c r="N38" s="74"/>
      <c r="O38" s="68"/>
      <c r="P38" s="74"/>
      <c r="Q38" s="68"/>
      <c r="R38" s="82"/>
    </row>
    <row r="39" spans="1:18" ht="18.75">
      <c r="A39" s="75"/>
      <c r="B39" s="76"/>
      <c r="C39" s="77" t="s">
        <v>64</v>
      </c>
      <c r="D39" s="92"/>
      <c r="E39" s="85"/>
      <c r="F39" s="75"/>
      <c r="G39" s="81"/>
      <c r="H39" s="77"/>
      <c r="I39" s="82"/>
      <c r="J39" s="54"/>
      <c r="K39" s="77"/>
      <c r="L39" s="54"/>
      <c r="M39" s="77"/>
      <c r="N39" s="54"/>
      <c r="O39" s="77"/>
      <c r="P39" s="54"/>
      <c r="Q39" s="77"/>
      <c r="R39" s="82"/>
    </row>
    <row r="40" spans="1:18" ht="18.75">
      <c r="A40" s="75"/>
      <c r="B40" s="76"/>
      <c r="C40" s="77" t="s">
        <v>65</v>
      </c>
      <c r="D40" s="92"/>
      <c r="E40" s="85"/>
      <c r="F40" s="75"/>
      <c r="G40" s="81"/>
      <c r="H40" s="77"/>
      <c r="I40" s="82"/>
      <c r="J40" s="54"/>
      <c r="K40" s="77"/>
      <c r="L40" s="54"/>
      <c r="M40" s="77"/>
      <c r="N40" s="54"/>
      <c r="O40" s="77"/>
      <c r="P40" s="54"/>
      <c r="Q40" s="77"/>
      <c r="R40" s="82"/>
    </row>
    <row r="41" spans="1:18" ht="18.75">
      <c r="A41" s="80"/>
      <c r="B41" s="87"/>
      <c r="C41" s="83" t="s">
        <v>66</v>
      </c>
      <c r="D41" s="78"/>
      <c r="E41" s="79"/>
      <c r="F41" s="80"/>
      <c r="G41" s="89"/>
      <c r="H41" s="83"/>
      <c r="I41" s="90"/>
      <c r="J41" s="91"/>
      <c r="K41" s="83"/>
      <c r="L41" s="91"/>
      <c r="M41" s="83"/>
      <c r="N41" s="91"/>
      <c r="O41" s="83"/>
      <c r="P41" s="91"/>
      <c r="Q41" s="83"/>
      <c r="R41" s="267"/>
    </row>
    <row r="42" spans="1:18" ht="18.75">
      <c r="A42" s="66">
        <v>5</v>
      </c>
      <c r="B42" s="67" t="s">
        <v>793</v>
      </c>
      <c r="C42" s="85" t="s">
        <v>652</v>
      </c>
      <c r="D42" s="113">
        <v>15000</v>
      </c>
      <c r="E42" s="70" t="s">
        <v>654</v>
      </c>
      <c r="F42" s="71" t="s">
        <v>34</v>
      </c>
      <c r="G42" s="72"/>
      <c r="H42" s="68"/>
      <c r="I42" s="73"/>
      <c r="J42" s="74"/>
      <c r="K42" s="68"/>
      <c r="L42" s="74"/>
      <c r="M42" s="68"/>
      <c r="N42" s="74"/>
      <c r="O42" s="68"/>
      <c r="P42" s="74"/>
      <c r="Q42" s="68"/>
      <c r="R42" s="269"/>
    </row>
    <row r="43" spans="1:18" ht="18.75">
      <c r="A43" s="80"/>
      <c r="B43" s="87"/>
      <c r="C43" s="79" t="s">
        <v>653</v>
      </c>
      <c r="D43" s="88"/>
      <c r="E43" s="79" t="s">
        <v>655</v>
      </c>
      <c r="F43" s="80"/>
      <c r="G43" s="89"/>
      <c r="H43" s="83"/>
      <c r="I43" s="90"/>
      <c r="J43" s="91"/>
      <c r="K43" s="83"/>
      <c r="L43" s="91"/>
      <c r="M43" s="83"/>
      <c r="N43" s="91"/>
      <c r="O43" s="83"/>
      <c r="P43" s="91"/>
      <c r="Q43" s="83"/>
      <c r="R43" s="270"/>
    </row>
    <row r="44" spans="1:18" ht="18.75">
      <c r="A44" s="66">
        <v>6</v>
      </c>
      <c r="B44" s="67" t="s">
        <v>794</v>
      </c>
      <c r="C44" s="85" t="s">
        <v>656</v>
      </c>
      <c r="D44" s="113">
        <v>80000</v>
      </c>
      <c r="E44" s="70" t="s">
        <v>658</v>
      </c>
      <c r="F44" s="71" t="s">
        <v>34</v>
      </c>
      <c r="G44" s="72"/>
      <c r="H44" s="68"/>
      <c r="I44" s="73"/>
      <c r="J44" s="74"/>
      <c r="K44" s="68"/>
      <c r="L44" s="74"/>
      <c r="M44" s="68"/>
      <c r="N44" s="74"/>
      <c r="O44" s="68"/>
      <c r="P44" s="74"/>
      <c r="Q44" s="68"/>
      <c r="R44" s="269"/>
    </row>
    <row r="45" spans="1:18" ht="18.75">
      <c r="A45" s="80"/>
      <c r="B45" s="87"/>
      <c r="C45" s="79" t="s">
        <v>657</v>
      </c>
      <c r="D45" s="88"/>
      <c r="E45" s="79"/>
      <c r="F45" s="80"/>
      <c r="G45" s="89"/>
      <c r="H45" s="83"/>
      <c r="I45" s="90"/>
      <c r="J45" s="91"/>
      <c r="K45" s="83"/>
      <c r="L45" s="91"/>
      <c r="M45" s="83"/>
      <c r="N45" s="91"/>
      <c r="O45" s="83"/>
      <c r="P45" s="91"/>
      <c r="Q45" s="83"/>
      <c r="R45" s="270"/>
    </row>
    <row r="46" spans="1:18" ht="18.75">
      <c r="A46" s="66">
        <v>7</v>
      </c>
      <c r="B46" s="67" t="s">
        <v>795</v>
      </c>
      <c r="C46" s="85" t="s">
        <v>659</v>
      </c>
      <c r="D46" s="113">
        <v>50000</v>
      </c>
      <c r="E46" s="70" t="s">
        <v>797</v>
      </c>
      <c r="F46" s="71" t="s">
        <v>34</v>
      </c>
      <c r="G46" s="72"/>
      <c r="H46" s="68"/>
      <c r="I46" s="73"/>
      <c r="J46" s="74"/>
      <c r="K46" s="68"/>
      <c r="L46" s="74"/>
      <c r="M46" s="68"/>
      <c r="N46" s="74"/>
      <c r="O46" s="68"/>
      <c r="P46" s="74"/>
      <c r="Q46" s="68"/>
      <c r="R46" s="269"/>
    </row>
    <row r="47" spans="1:18" ht="18.75">
      <c r="A47" s="86"/>
      <c r="B47" s="76" t="s">
        <v>796</v>
      </c>
      <c r="C47" s="85" t="s">
        <v>660</v>
      </c>
      <c r="D47" s="113"/>
      <c r="E47" s="85"/>
      <c r="F47" s="75"/>
      <c r="G47" s="81"/>
      <c r="H47" s="77"/>
      <c r="I47" s="82"/>
      <c r="J47" s="54"/>
      <c r="K47" s="77"/>
      <c r="L47" s="54"/>
      <c r="M47" s="77"/>
      <c r="N47" s="54"/>
      <c r="O47" s="77"/>
      <c r="P47" s="54"/>
      <c r="Q47" s="77"/>
      <c r="R47" s="269"/>
    </row>
    <row r="48" spans="1:18" ht="18.75">
      <c r="A48" s="80"/>
      <c r="B48" s="87"/>
      <c r="C48" s="79" t="s">
        <v>661</v>
      </c>
      <c r="D48" s="88"/>
      <c r="E48" s="79"/>
      <c r="F48" s="80"/>
      <c r="G48" s="89"/>
      <c r="H48" s="83"/>
      <c r="I48" s="90"/>
      <c r="J48" s="91"/>
      <c r="K48" s="83"/>
      <c r="L48" s="91"/>
      <c r="M48" s="83"/>
      <c r="N48" s="91"/>
      <c r="O48" s="83"/>
      <c r="P48" s="91"/>
      <c r="Q48" s="83"/>
      <c r="R48" s="270"/>
    </row>
    <row r="49" spans="1:18" ht="18.75">
      <c r="A49" s="66">
        <v>8</v>
      </c>
      <c r="B49" s="67" t="s">
        <v>798</v>
      </c>
      <c r="C49" s="85" t="s">
        <v>801</v>
      </c>
      <c r="D49" s="113">
        <v>100000</v>
      </c>
      <c r="E49" s="70" t="s">
        <v>797</v>
      </c>
      <c r="F49" s="71" t="s">
        <v>34</v>
      </c>
      <c r="G49" s="72"/>
      <c r="H49" s="68"/>
      <c r="I49" s="73"/>
      <c r="J49" s="74"/>
      <c r="K49" s="68"/>
      <c r="L49" s="74"/>
      <c r="M49" s="68"/>
      <c r="N49" s="74"/>
      <c r="O49" s="68"/>
      <c r="P49" s="74"/>
      <c r="Q49" s="68"/>
      <c r="R49" s="269"/>
    </row>
    <row r="50" spans="1:18" ht="18.75">
      <c r="A50" s="86"/>
      <c r="B50" s="76" t="s">
        <v>799</v>
      </c>
      <c r="C50" s="85" t="s">
        <v>802</v>
      </c>
      <c r="D50" s="113"/>
      <c r="E50" s="85"/>
      <c r="F50" s="75"/>
      <c r="G50" s="81"/>
      <c r="H50" s="77"/>
      <c r="I50" s="82"/>
      <c r="J50" s="54"/>
      <c r="K50" s="77"/>
      <c r="L50" s="54"/>
      <c r="M50" s="77"/>
      <c r="N50" s="54"/>
      <c r="O50" s="77"/>
      <c r="P50" s="54"/>
      <c r="Q50" s="77"/>
      <c r="R50" s="269"/>
    </row>
    <row r="51" spans="1:18" ht="18.75">
      <c r="A51" s="80"/>
      <c r="B51" s="87" t="s">
        <v>800</v>
      </c>
      <c r="C51" s="79" t="s">
        <v>803</v>
      </c>
      <c r="D51" s="88"/>
      <c r="E51" s="79"/>
      <c r="F51" s="80"/>
      <c r="G51" s="89"/>
      <c r="H51" s="83"/>
      <c r="I51" s="90"/>
      <c r="J51" s="91"/>
      <c r="K51" s="83"/>
      <c r="L51" s="91"/>
      <c r="M51" s="83"/>
      <c r="N51" s="91"/>
      <c r="O51" s="83"/>
      <c r="P51" s="91"/>
      <c r="Q51" s="83"/>
      <c r="R51" s="270"/>
    </row>
    <row r="52" spans="1:18" ht="18.75">
      <c r="A52" s="54"/>
      <c r="B52" s="54"/>
      <c r="C52" s="54"/>
      <c r="D52" s="271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  <row r="53" spans="1:18" ht="18.75">
      <c r="A53" s="54"/>
      <c r="B53" s="54"/>
      <c r="C53" s="54"/>
      <c r="D53" s="271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</row>
    <row r="54" spans="1:18" ht="18.75">
      <c r="A54" s="54"/>
      <c r="B54" s="54"/>
      <c r="C54" s="54"/>
      <c r="D54" s="271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</row>
    <row r="55" spans="1:18" ht="18.75">
      <c r="A55" s="54"/>
      <c r="B55" s="54"/>
      <c r="C55" s="54"/>
      <c r="D55" s="271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</row>
    <row r="56" spans="1:18" ht="18.75">
      <c r="A56" s="54"/>
      <c r="B56" s="54"/>
      <c r="C56" s="54"/>
      <c r="D56" s="271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</row>
    <row r="57" spans="1:18" ht="18.75">
      <c r="A57" s="54"/>
      <c r="B57" s="54"/>
      <c r="C57" s="54"/>
      <c r="D57" s="271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</row>
    <row r="58" spans="1:18" ht="18.75">
      <c r="A58" s="54"/>
      <c r="B58" s="54"/>
      <c r="C58" s="54"/>
      <c r="D58" s="271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</row>
    <row r="59" spans="1:18" ht="18.75">
      <c r="A59" s="54"/>
      <c r="B59" s="54"/>
      <c r="C59" s="54"/>
      <c r="D59" s="271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8.75">
      <c r="A60" s="54"/>
      <c r="B60" s="54"/>
      <c r="C60" s="54"/>
      <c r="D60" s="271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</row>
    <row r="61" spans="1:18" ht="18.75">
      <c r="A61" s="110" t="s">
        <v>13</v>
      </c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</row>
    <row r="62" spans="1:18" ht="18.75">
      <c r="A62" s="110" t="s">
        <v>690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</row>
    <row r="63" spans="1:18" ht="18.75">
      <c r="A63" s="110" t="s">
        <v>43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</row>
    <row r="64" spans="1:18" ht="18.75">
      <c r="A64" s="49" t="s">
        <v>52</v>
      </c>
      <c r="B64" s="49"/>
      <c r="C64" s="50"/>
      <c r="D64" s="50"/>
      <c r="E64" s="51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2"/>
    </row>
    <row r="65" spans="1:18" ht="18.75">
      <c r="A65" s="53"/>
      <c r="B65" s="54" t="s">
        <v>886</v>
      </c>
      <c r="C65" s="54"/>
      <c r="D65" s="55"/>
      <c r="E65" s="56"/>
      <c r="F65" s="53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8.75">
      <c r="A66" s="57" t="s">
        <v>11</v>
      </c>
      <c r="B66" s="57" t="s">
        <v>14</v>
      </c>
      <c r="C66" s="57" t="s">
        <v>15</v>
      </c>
      <c r="D66" s="57" t="s">
        <v>6</v>
      </c>
      <c r="E66" s="57" t="s">
        <v>17</v>
      </c>
      <c r="F66" s="57" t="s">
        <v>36</v>
      </c>
      <c r="G66" s="107" t="s">
        <v>42</v>
      </c>
      <c r="H66" s="108"/>
      <c r="I66" s="109"/>
      <c r="J66" s="58" t="s">
        <v>595</v>
      </c>
      <c r="K66" s="59"/>
      <c r="L66" s="59"/>
      <c r="M66" s="59"/>
      <c r="N66" s="59"/>
      <c r="O66" s="59"/>
      <c r="P66" s="59"/>
      <c r="Q66" s="59"/>
      <c r="R66" s="60"/>
    </row>
    <row r="67" spans="1:18" ht="21">
      <c r="A67" s="61" t="s">
        <v>12</v>
      </c>
      <c r="B67" s="61"/>
      <c r="C67" s="61" t="s">
        <v>16</v>
      </c>
      <c r="D67" s="61" t="s">
        <v>35</v>
      </c>
      <c r="E67" s="61" t="s">
        <v>2</v>
      </c>
      <c r="F67" s="61" t="s">
        <v>37</v>
      </c>
      <c r="G67" s="62" t="s">
        <v>18</v>
      </c>
      <c r="H67" s="63" t="s">
        <v>19</v>
      </c>
      <c r="I67" s="64" t="s">
        <v>20</v>
      </c>
      <c r="J67" s="65" t="s">
        <v>21</v>
      </c>
      <c r="K67" s="63" t="s">
        <v>22</v>
      </c>
      <c r="L67" s="65" t="s">
        <v>23</v>
      </c>
      <c r="M67" s="63" t="s">
        <v>24</v>
      </c>
      <c r="N67" s="65" t="s">
        <v>25</v>
      </c>
      <c r="O67" s="63" t="s">
        <v>26</v>
      </c>
      <c r="P67" s="65" t="s">
        <v>27</v>
      </c>
      <c r="Q67" s="63" t="s">
        <v>28</v>
      </c>
      <c r="R67" s="63" t="s">
        <v>29</v>
      </c>
    </row>
    <row r="68" spans="1:18" ht="18.75">
      <c r="A68" s="66">
        <v>9</v>
      </c>
      <c r="B68" s="67" t="s">
        <v>487</v>
      </c>
      <c r="C68" s="68" t="s">
        <v>489</v>
      </c>
      <c r="D68" s="69">
        <v>15000</v>
      </c>
      <c r="E68" s="70" t="s">
        <v>292</v>
      </c>
      <c r="F68" s="71" t="s">
        <v>34</v>
      </c>
      <c r="G68" s="72"/>
      <c r="H68" s="68"/>
      <c r="I68" s="73"/>
      <c r="J68" s="74"/>
      <c r="K68" s="68"/>
      <c r="L68" s="74"/>
      <c r="M68" s="68"/>
      <c r="N68" s="74"/>
      <c r="O68" s="68"/>
      <c r="P68" s="74"/>
      <c r="Q68" s="68"/>
      <c r="R68" s="68"/>
    </row>
    <row r="69" spans="1:18" ht="18.75">
      <c r="A69" s="86"/>
      <c r="B69" s="76" t="s">
        <v>488</v>
      </c>
      <c r="C69" s="77" t="s">
        <v>490</v>
      </c>
      <c r="D69" s="92"/>
      <c r="E69" s="85"/>
      <c r="F69" s="75"/>
      <c r="G69" s="81"/>
      <c r="H69" s="77"/>
      <c r="I69" s="82"/>
      <c r="J69" s="54"/>
      <c r="K69" s="77"/>
      <c r="L69" s="54"/>
      <c r="M69" s="77"/>
      <c r="N69" s="54"/>
      <c r="O69" s="77"/>
      <c r="P69" s="54"/>
      <c r="Q69" s="77"/>
      <c r="R69" s="77"/>
    </row>
    <row r="70" spans="1:18" ht="18.75">
      <c r="A70" s="75"/>
      <c r="B70" s="139"/>
      <c r="C70" s="152" t="s">
        <v>415</v>
      </c>
      <c r="D70" s="78"/>
      <c r="E70" s="79"/>
      <c r="F70" s="80"/>
      <c r="G70" s="81"/>
      <c r="H70" s="77"/>
      <c r="I70" s="82"/>
      <c r="J70" s="54"/>
      <c r="K70" s="77"/>
      <c r="L70" s="54"/>
      <c r="M70" s="77"/>
      <c r="N70" s="54"/>
      <c r="O70" s="77"/>
      <c r="P70" s="54"/>
      <c r="Q70" s="77"/>
      <c r="R70" s="83"/>
    </row>
    <row r="71" spans="1:18" ht="18.75">
      <c r="A71" s="66">
        <v>10</v>
      </c>
      <c r="B71" s="67" t="s">
        <v>810</v>
      </c>
      <c r="C71" s="77" t="s">
        <v>662</v>
      </c>
      <c r="D71" s="84">
        <v>15000</v>
      </c>
      <c r="E71" s="85" t="s">
        <v>172</v>
      </c>
      <c r="F71" s="75" t="s">
        <v>34</v>
      </c>
      <c r="G71" s="72"/>
      <c r="H71" s="68"/>
      <c r="I71" s="73"/>
      <c r="J71" s="74"/>
      <c r="K71" s="68"/>
      <c r="L71" s="74"/>
      <c r="M71" s="68"/>
      <c r="N71" s="74"/>
      <c r="O71" s="68"/>
      <c r="P71" s="74"/>
      <c r="Q71" s="68"/>
      <c r="R71" s="82"/>
    </row>
    <row r="72" spans="1:18" ht="18.75">
      <c r="A72" s="86"/>
      <c r="B72" s="76" t="s">
        <v>811</v>
      </c>
      <c r="C72" s="83" t="s">
        <v>663</v>
      </c>
      <c r="D72" s="118"/>
      <c r="E72" s="79"/>
      <c r="F72" s="80"/>
      <c r="G72" s="83"/>
      <c r="H72" s="77"/>
      <c r="I72" s="82"/>
      <c r="J72" s="54"/>
      <c r="K72" s="77"/>
      <c r="L72" s="54"/>
      <c r="M72" s="77"/>
      <c r="N72" s="54"/>
      <c r="O72" s="77"/>
      <c r="P72" s="54"/>
      <c r="Q72" s="77"/>
      <c r="R72" s="317"/>
    </row>
    <row r="73" spans="1:18" ht="18.75">
      <c r="A73" s="66">
        <v>11</v>
      </c>
      <c r="B73" s="67" t="s">
        <v>76</v>
      </c>
      <c r="C73" s="77" t="s">
        <v>664</v>
      </c>
      <c r="D73" s="84">
        <v>10000</v>
      </c>
      <c r="E73" s="85" t="s">
        <v>292</v>
      </c>
      <c r="F73" s="75" t="s">
        <v>34</v>
      </c>
      <c r="G73" s="81"/>
      <c r="H73" s="68"/>
      <c r="I73" s="73"/>
      <c r="J73" s="74"/>
      <c r="K73" s="68"/>
      <c r="L73" s="74"/>
      <c r="M73" s="68"/>
      <c r="N73" s="74"/>
      <c r="O73" s="68"/>
      <c r="P73" s="74"/>
      <c r="Q73" s="68"/>
      <c r="R73" s="82"/>
    </row>
    <row r="74" spans="1:18" ht="18.75">
      <c r="A74" s="75"/>
      <c r="B74" s="76"/>
      <c r="C74" s="83" t="s">
        <v>415</v>
      </c>
      <c r="D74" s="88"/>
      <c r="E74" s="85"/>
      <c r="F74" s="75"/>
      <c r="G74" s="81"/>
      <c r="H74" s="77"/>
      <c r="I74" s="82"/>
      <c r="J74" s="54"/>
      <c r="K74" s="77"/>
      <c r="L74" s="54"/>
      <c r="M74" s="77"/>
      <c r="N74" s="54"/>
      <c r="O74" s="77"/>
      <c r="P74" s="54"/>
      <c r="Q74" s="77"/>
      <c r="R74" s="83"/>
    </row>
    <row r="75" spans="1:18" ht="18.75">
      <c r="A75" s="66">
        <v>12</v>
      </c>
      <c r="B75" s="67" t="s">
        <v>548</v>
      </c>
      <c r="C75" s="85" t="s">
        <v>665</v>
      </c>
      <c r="D75" s="113">
        <v>50000</v>
      </c>
      <c r="E75" s="70" t="s">
        <v>178</v>
      </c>
      <c r="F75" s="71" t="s">
        <v>34</v>
      </c>
      <c r="G75" s="72"/>
      <c r="H75" s="68"/>
      <c r="I75" s="73"/>
      <c r="J75" s="74"/>
      <c r="K75" s="68"/>
      <c r="L75" s="74"/>
      <c r="M75" s="68"/>
      <c r="N75" s="74"/>
      <c r="O75" s="68"/>
      <c r="P75" s="74"/>
      <c r="Q75" s="68"/>
      <c r="R75" s="269"/>
    </row>
    <row r="76" spans="1:18" ht="18.75">
      <c r="A76" s="86"/>
      <c r="B76" s="76"/>
      <c r="C76" s="79" t="s">
        <v>666</v>
      </c>
      <c r="D76" s="274"/>
      <c r="E76" s="79" t="s">
        <v>168</v>
      </c>
      <c r="F76" s="75"/>
      <c r="G76" s="81"/>
      <c r="H76" s="77"/>
      <c r="I76" s="82"/>
      <c r="J76" s="54"/>
      <c r="K76" s="77"/>
      <c r="L76" s="54"/>
      <c r="M76" s="77"/>
      <c r="N76" s="54"/>
      <c r="O76" s="77"/>
      <c r="P76" s="54"/>
      <c r="Q76" s="77"/>
      <c r="R76" s="269"/>
    </row>
    <row r="77" spans="1:18" ht="18.75">
      <c r="A77" s="66">
        <v>13</v>
      </c>
      <c r="B77" s="67" t="s">
        <v>551</v>
      </c>
      <c r="C77" s="85" t="s">
        <v>492</v>
      </c>
      <c r="D77" s="113">
        <v>50000</v>
      </c>
      <c r="E77" s="85" t="s">
        <v>258</v>
      </c>
      <c r="F77" s="71" t="s">
        <v>34</v>
      </c>
      <c r="G77" s="72"/>
      <c r="H77" s="68"/>
      <c r="I77" s="73"/>
      <c r="J77" s="74"/>
      <c r="K77" s="68"/>
      <c r="L77" s="74"/>
      <c r="M77" s="68"/>
      <c r="N77" s="74"/>
      <c r="O77" s="68"/>
      <c r="P77" s="74"/>
      <c r="Q77" s="68"/>
      <c r="R77" s="269"/>
    </row>
    <row r="78" spans="1:18" ht="18.75">
      <c r="A78" s="86"/>
      <c r="B78" s="76" t="s">
        <v>667</v>
      </c>
      <c r="C78" s="85" t="s">
        <v>552</v>
      </c>
      <c r="D78" s="113"/>
      <c r="E78" s="85"/>
      <c r="F78" s="75"/>
      <c r="G78" s="81"/>
      <c r="H78" s="77"/>
      <c r="I78" s="82"/>
      <c r="J78" s="54"/>
      <c r="K78" s="77"/>
      <c r="L78" s="54"/>
      <c r="M78" s="77"/>
      <c r="N78" s="54"/>
      <c r="O78" s="77"/>
      <c r="P78" s="54"/>
      <c r="Q78" s="77"/>
      <c r="R78" s="269"/>
    </row>
    <row r="79" spans="1:18" ht="18.75">
      <c r="A79" s="66">
        <v>14</v>
      </c>
      <c r="B79" s="136" t="s">
        <v>77</v>
      </c>
      <c r="C79" s="68" t="s">
        <v>493</v>
      </c>
      <c r="D79" s="318">
        <v>55000</v>
      </c>
      <c r="E79" s="68" t="s">
        <v>507</v>
      </c>
      <c r="F79" s="68" t="s">
        <v>34</v>
      </c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277"/>
    </row>
    <row r="80" spans="1:18" ht="18.75">
      <c r="A80" s="83"/>
      <c r="B80" s="139" t="s">
        <v>553</v>
      </c>
      <c r="C80" s="83"/>
      <c r="D80" s="278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267"/>
    </row>
    <row r="81" spans="1:18" ht="18.75">
      <c r="A81" s="179">
        <v>15</v>
      </c>
      <c r="B81" s="136" t="s">
        <v>80</v>
      </c>
      <c r="C81" s="153" t="s">
        <v>493</v>
      </c>
      <c r="D81" s="148">
        <v>30000</v>
      </c>
      <c r="E81" s="153" t="s">
        <v>507</v>
      </c>
      <c r="F81" s="153" t="s">
        <v>82</v>
      </c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</row>
    <row r="82" spans="1:18" ht="18.75">
      <c r="A82" s="152"/>
      <c r="B82" s="139" t="s">
        <v>81</v>
      </c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</row>
    <row r="83" spans="1:18" ht="18.75">
      <c r="A83" s="179">
        <v>16</v>
      </c>
      <c r="B83" s="136" t="s">
        <v>668</v>
      </c>
      <c r="C83" s="153" t="s">
        <v>493</v>
      </c>
      <c r="D83" s="148">
        <v>42250</v>
      </c>
      <c r="E83" s="153" t="s">
        <v>507</v>
      </c>
      <c r="F83" s="153" t="s">
        <v>82</v>
      </c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</row>
    <row r="84" spans="1:18" ht="18.75">
      <c r="A84" s="152"/>
      <c r="B84" s="139" t="s">
        <v>669</v>
      </c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</row>
    <row r="85" spans="1:18" ht="18.75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</row>
    <row r="86" spans="1:18" ht="18.75">
      <c r="A86" s="104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</row>
    <row r="87" spans="1:18" ht="18.75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</row>
    <row r="88" spans="1:18" ht="18.75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</row>
    <row r="89" spans="1:18" ht="18.75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</row>
    <row r="90" spans="1:18" ht="18.75">
      <c r="A90" s="104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37"/>
    </row>
    <row r="91" spans="1:18" ht="18.75">
      <c r="A91" s="110" t="s">
        <v>13</v>
      </c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</row>
    <row r="92" spans="1:18" ht="18.75">
      <c r="A92" s="110" t="s">
        <v>690</v>
      </c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</row>
    <row r="93" spans="1:18" ht="18.75">
      <c r="A93" s="110" t="s">
        <v>43</v>
      </c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</row>
    <row r="94" spans="1:18" ht="18.75">
      <c r="A94" s="49" t="s">
        <v>52</v>
      </c>
      <c r="B94" s="49"/>
      <c r="C94" s="50"/>
      <c r="D94" s="50"/>
      <c r="E94" s="51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2"/>
    </row>
    <row r="95" spans="1:18" ht="18.75">
      <c r="A95" s="53"/>
      <c r="B95" s="54" t="s">
        <v>887</v>
      </c>
      <c r="C95" s="54"/>
      <c r="D95" s="55"/>
      <c r="E95" s="56"/>
      <c r="F95" s="53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</row>
    <row r="96" spans="1:18" ht="18.75">
      <c r="A96" s="53"/>
      <c r="B96" s="54"/>
      <c r="C96" s="54"/>
      <c r="D96" s="55"/>
      <c r="E96" s="56"/>
      <c r="F96" s="53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</row>
    <row r="97" spans="1:18" ht="18.75">
      <c r="A97" s="57" t="s">
        <v>11</v>
      </c>
      <c r="B97" s="57" t="s">
        <v>14</v>
      </c>
      <c r="C97" s="57" t="s">
        <v>15</v>
      </c>
      <c r="D97" s="57" t="s">
        <v>6</v>
      </c>
      <c r="E97" s="57" t="s">
        <v>17</v>
      </c>
      <c r="F97" s="57" t="s">
        <v>36</v>
      </c>
      <c r="G97" s="107" t="s">
        <v>560</v>
      </c>
      <c r="H97" s="108"/>
      <c r="I97" s="109"/>
      <c r="J97" s="58" t="s">
        <v>876</v>
      </c>
      <c r="K97" s="59"/>
      <c r="L97" s="59"/>
      <c r="M97" s="59"/>
      <c r="N97" s="59"/>
      <c r="O97" s="59"/>
      <c r="P97" s="59"/>
      <c r="Q97" s="59"/>
      <c r="R97" s="60"/>
    </row>
    <row r="98" spans="1:18" ht="21">
      <c r="A98" s="61" t="s">
        <v>12</v>
      </c>
      <c r="B98" s="61"/>
      <c r="C98" s="61" t="s">
        <v>16</v>
      </c>
      <c r="D98" s="61" t="s">
        <v>35</v>
      </c>
      <c r="E98" s="61" t="s">
        <v>2</v>
      </c>
      <c r="F98" s="61" t="s">
        <v>37</v>
      </c>
      <c r="G98" s="62" t="s">
        <v>18</v>
      </c>
      <c r="H98" s="63" t="s">
        <v>19</v>
      </c>
      <c r="I98" s="64" t="s">
        <v>20</v>
      </c>
      <c r="J98" s="65" t="s">
        <v>21</v>
      </c>
      <c r="K98" s="63" t="s">
        <v>22</v>
      </c>
      <c r="L98" s="65" t="s">
        <v>23</v>
      </c>
      <c r="M98" s="63" t="s">
        <v>24</v>
      </c>
      <c r="N98" s="65" t="s">
        <v>25</v>
      </c>
      <c r="O98" s="63" t="s">
        <v>26</v>
      </c>
      <c r="P98" s="65" t="s">
        <v>27</v>
      </c>
      <c r="Q98" s="63" t="s">
        <v>28</v>
      </c>
      <c r="R98" s="63" t="s">
        <v>29</v>
      </c>
    </row>
    <row r="99" spans="1:18" ht="18.75">
      <c r="A99" s="66">
        <v>17</v>
      </c>
      <c r="B99" s="67" t="s">
        <v>804</v>
      </c>
      <c r="C99" s="68" t="s">
        <v>670</v>
      </c>
      <c r="D99" s="148">
        <v>200000</v>
      </c>
      <c r="E99" s="70" t="s">
        <v>258</v>
      </c>
      <c r="F99" s="71" t="s">
        <v>273</v>
      </c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</row>
    <row r="100" spans="1:18" ht="18.75">
      <c r="A100" s="86"/>
      <c r="B100" s="76" t="s">
        <v>805</v>
      </c>
      <c r="C100" s="77" t="s">
        <v>671</v>
      </c>
      <c r="D100" s="92"/>
      <c r="E100" s="85"/>
      <c r="F100" s="75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</row>
    <row r="101" spans="1:18" ht="18.75">
      <c r="A101" s="75"/>
      <c r="B101" s="76"/>
      <c r="C101" s="77"/>
      <c r="D101" s="138"/>
      <c r="E101" s="85"/>
      <c r="F101" s="75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</row>
    <row r="102" spans="1:18" ht="18.75">
      <c r="A102" s="75"/>
      <c r="B102" s="76"/>
      <c r="C102" s="77"/>
      <c r="D102" s="113"/>
      <c r="E102" s="85"/>
      <c r="F102" s="75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</row>
    <row r="103" spans="1:18" ht="18.75">
      <c r="A103" s="93"/>
      <c r="B103" s="87"/>
      <c r="C103" s="83"/>
      <c r="D103" s="115"/>
      <c r="E103" s="79"/>
      <c r="F103" s="80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</row>
    <row r="104" spans="1:18" ht="18.75">
      <c r="A104" s="66">
        <v>18</v>
      </c>
      <c r="B104" s="67" t="s">
        <v>806</v>
      </c>
      <c r="C104" s="68" t="s">
        <v>807</v>
      </c>
      <c r="D104" s="148">
        <v>100000</v>
      </c>
      <c r="E104" s="70" t="s">
        <v>258</v>
      </c>
      <c r="F104" s="71" t="s">
        <v>273</v>
      </c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</row>
    <row r="105" spans="1:18" ht="18.75">
      <c r="A105" s="86"/>
      <c r="B105" s="76" t="s">
        <v>472</v>
      </c>
      <c r="C105" s="77" t="s">
        <v>808</v>
      </c>
      <c r="D105" s="92"/>
      <c r="E105" s="85"/>
      <c r="F105" s="75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</row>
    <row r="106" spans="1:18" ht="18.75">
      <c r="A106" s="75"/>
      <c r="B106" s="85"/>
      <c r="C106" s="77" t="s">
        <v>809</v>
      </c>
      <c r="D106" s="138"/>
      <c r="E106" s="85"/>
      <c r="F106" s="75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</row>
    <row r="107" spans="1:18" ht="18.75">
      <c r="A107" s="80"/>
      <c r="B107" s="79"/>
      <c r="C107" s="83"/>
      <c r="D107" s="274"/>
      <c r="E107" s="79"/>
      <c r="F107" s="80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</row>
    <row r="108" spans="1:18" ht="15.7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</row>
    <row r="109" spans="1:18" ht="15.7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</row>
    <row r="110" spans="1:18" ht="15.7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</row>
    <row r="111" spans="1:18" ht="15.7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</row>
    <row r="112" spans="1:18" ht="15.7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</row>
    <row r="113" spans="1:18" ht="15.7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</row>
    <row r="114" spans="1:18" ht="15.7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</row>
    <row r="115" spans="1:18" ht="15.7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</row>
    <row r="116" spans="1:18" ht="15.7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</row>
    <row r="117" spans="1:18" ht="15.7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</row>
  </sheetData>
  <mergeCells count="16">
    <mergeCell ref="A91:R91"/>
    <mergeCell ref="A92:R92"/>
    <mergeCell ref="A93:R93"/>
    <mergeCell ref="G97:I97"/>
    <mergeCell ref="A33:R33"/>
    <mergeCell ref="G36:I36"/>
    <mergeCell ref="A61:R61"/>
    <mergeCell ref="A62:R62"/>
    <mergeCell ref="A63:R63"/>
    <mergeCell ref="G66:I66"/>
    <mergeCell ref="A32:R32"/>
    <mergeCell ref="A1:R1"/>
    <mergeCell ref="A2:R2"/>
    <mergeCell ref="A3:R3"/>
    <mergeCell ref="G6:I6"/>
    <mergeCell ref="A31:R31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workbookViewId="0">
      <selection activeCell="C10" sqref="A1:R19"/>
    </sheetView>
  </sheetViews>
  <sheetFormatPr defaultRowHeight="17.25"/>
  <cols>
    <col min="1" max="1" width="6.42578125" style="48" customWidth="1"/>
    <col min="2" max="2" width="26.7109375" style="48" customWidth="1"/>
    <col min="3" max="3" width="24.85546875" style="48" customWidth="1"/>
    <col min="4" max="4" width="9.140625" style="48"/>
    <col min="5" max="5" width="8.140625" style="48" customWidth="1"/>
    <col min="6" max="6" width="8.85546875" style="48" customWidth="1"/>
    <col min="7" max="8" width="4.42578125" style="48" customWidth="1"/>
    <col min="9" max="10" width="3.7109375" style="48" customWidth="1"/>
    <col min="11" max="11" width="4.28515625" style="48" customWidth="1"/>
    <col min="12" max="12" width="3.28515625" style="48" customWidth="1"/>
    <col min="13" max="14" width="3.7109375" style="48" customWidth="1"/>
    <col min="15" max="15" width="4.5703125" style="48" customWidth="1"/>
    <col min="16" max="16" width="3.85546875" style="48" customWidth="1"/>
    <col min="17" max="17" width="3.7109375" style="48" customWidth="1"/>
    <col min="18" max="18" width="3.28515625" style="48" customWidth="1"/>
    <col min="19" max="16384" width="9.140625" style="48"/>
  </cols>
  <sheetData>
    <row r="1" spans="1:18" ht="18.75">
      <c r="A1" s="110" t="s">
        <v>13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.75">
      <c r="A2" s="110" t="s">
        <v>690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8" ht="18.75">
      <c r="A3" s="110" t="s">
        <v>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8" ht="18.75">
      <c r="A4" s="49" t="s">
        <v>52</v>
      </c>
      <c r="B4" s="49"/>
      <c r="C4" s="50"/>
      <c r="D4" s="50"/>
      <c r="E4" s="51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</row>
    <row r="5" spans="1:18" ht="18.75">
      <c r="A5" s="53"/>
      <c r="B5" s="54" t="s">
        <v>880</v>
      </c>
      <c r="C5" s="54"/>
      <c r="D5" s="55"/>
      <c r="E5" s="56"/>
      <c r="F5" s="53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8.75">
      <c r="A6" s="57" t="s">
        <v>11</v>
      </c>
      <c r="B6" s="57" t="s">
        <v>14</v>
      </c>
      <c r="C6" s="57" t="s">
        <v>15</v>
      </c>
      <c r="D6" s="57" t="s">
        <v>6</v>
      </c>
      <c r="E6" s="57" t="s">
        <v>17</v>
      </c>
      <c r="F6" s="57" t="s">
        <v>36</v>
      </c>
      <c r="G6" s="107" t="s">
        <v>560</v>
      </c>
      <c r="H6" s="108"/>
      <c r="I6" s="109"/>
      <c r="J6" s="58" t="s">
        <v>876</v>
      </c>
      <c r="K6" s="59"/>
      <c r="L6" s="59"/>
      <c r="M6" s="59"/>
      <c r="N6" s="59"/>
      <c r="O6" s="59"/>
      <c r="P6" s="59"/>
      <c r="Q6" s="59"/>
      <c r="R6" s="60"/>
    </row>
    <row r="7" spans="1:18" ht="21">
      <c r="A7" s="61" t="s">
        <v>12</v>
      </c>
      <c r="B7" s="61"/>
      <c r="C7" s="61" t="s">
        <v>494</v>
      </c>
      <c r="D7" s="61" t="s">
        <v>35</v>
      </c>
      <c r="E7" s="61" t="s">
        <v>2</v>
      </c>
      <c r="F7" s="61" t="s">
        <v>37</v>
      </c>
      <c r="G7" s="62" t="s">
        <v>18</v>
      </c>
      <c r="H7" s="63" t="s">
        <v>19</v>
      </c>
      <c r="I7" s="64" t="s">
        <v>20</v>
      </c>
      <c r="J7" s="65" t="s">
        <v>21</v>
      </c>
      <c r="K7" s="63" t="s">
        <v>22</v>
      </c>
      <c r="L7" s="65" t="s">
        <v>23</v>
      </c>
      <c r="M7" s="63" t="s">
        <v>24</v>
      </c>
      <c r="N7" s="65" t="s">
        <v>25</v>
      </c>
      <c r="O7" s="63" t="s">
        <v>26</v>
      </c>
      <c r="P7" s="65" t="s">
        <v>27</v>
      </c>
      <c r="Q7" s="63" t="s">
        <v>28</v>
      </c>
      <c r="R7" s="63" t="s">
        <v>29</v>
      </c>
    </row>
    <row r="8" spans="1:18" ht="18.75">
      <c r="A8" s="66">
        <v>1</v>
      </c>
      <c r="B8" s="67" t="s">
        <v>597</v>
      </c>
      <c r="C8" s="68" t="s">
        <v>581</v>
      </c>
      <c r="D8" s="69">
        <v>100000</v>
      </c>
      <c r="E8" s="70" t="s">
        <v>73</v>
      </c>
      <c r="F8" s="71" t="s">
        <v>207</v>
      </c>
      <c r="G8" s="72"/>
      <c r="H8" s="68"/>
      <c r="I8" s="73"/>
      <c r="J8" s="74"/>
      <c r="K8" s="68"/>
      <c r="L8" s="74"/>
      <c r="M8" s="68"/>
      <c r="N8" s="74"/>
      <c r="O8" s="68"/>
      <c r="P8" s="74"/>
      <c r="Q8" s="68"/>
      <c r="R8" s="68"/>
    </row>
    <row r="9" spans="1:18" ht="18.75">
      <c r="A9" s="75"/>
      <c r="B9" s="76" t="s">
        <v>512</v>
      </c>
      <c r="C9" s="77" t="s">
        <v>593</v>
      </c>
      <c r="D9" s="78"/>
      <c r="E9" s="79"/>
      <c r="F9" s="80"/>
      <c r="G9" s="81"/>
      <c r="H9" s="77"/>
      <c r="I9" s="82"/>
      <c r="J9" s="54"/>
      <c r="K9" s="77"/>
      <c r="L9" s="54"/>
      <c r="M9" s="77"/>
      <c r="N9" s="54"/>
      <c r="O9" s="77"/>
      <c r="P9" s="54"/>
      <c r="Q9" s="77"/>
      <c r="R9" s="83"/>
    </row>
    <row r="10" spans="1:18" ht="18.75">
      <c r="A10" s="66">
        <v>2</v>
      </c>
      <c r="B10" s="67" t="s">
        <v>92</v>
      </c>
      <c r="C10" s="68" t="s">
        <v>458</v>
      </c>
      <c r="D10" s="84">
        <v>10000</v>
      </c>
      <c r="E10" s="85" t="s">
        <v>73</v>
      </c>
      <c r="F10" s="75" t="s">
        <v>207</v>
      </c>
      <c r="G10" s="72"/>
      <c r="H10" s="68"/>
      <c r="I10" s="73"/>
      <c r="J10" s="74"/>
      <c r="K10" s="68"/>
      <c r="L10" s="74"/>
      <c r="M10" s="68"/>
      <c r="N10" s="74"/>
      <c r="O10" s="68"/>
      <c r="P10" s="74"/>
      <c r="Q10" s="68"/>
      <c r="R10" s="82"/>
    </row>
    <row r="11" spans="1:18" ht="18.75">
      <c r="A11" s="86"/>
      <c r="B11" s="76"/>
      <c r="C11" s="77" t="s">
        <v>459</v>
      </c>
      <c r="D11" s="84"/>
      <c r="E11" s="85"/>
      <c r="F11" s="75"/>
      <c r="G11" s="81"/>
      <c r="H11" s="77"/>
      <c r="I11" s="82"/>
      <c r="J11" s="54"/>
      <c r="K11" s="77"/>
      <c r="L11" s="54"/>
      <c r="M11" s="77"/>
      <c r="N11" s="54"/>
      <c r="O11" s="77"/>
      <c r="P11" s="54"/>
      <c r="Q11" s="77"/>
      <c r="R11" s="82"/>
    </row>
    <row r="12" spans="1:18" ht="18.75">
      <c r="A12" s="86"/>
      <c r="B12" s="76"/>
      <c r="C12" s="77" t="s">
        <v>441</v>
      </c>
      <c r="D12" s="84"/>
      <c r="E12" s="85"/>
      <c r="F12" s="75"/>
      <c r="G12" s="81"/>
      <c r="H12" s="77"/>
      <c r="I12" s="82"/>
      <c r="J12" s="54"/>
      <c r="K12" s="77"/>
      <c r="L12" s="54"/>
      <c r="M12" s="77"/>
      <c r="N12" s="54"/>
      <c r="O12" s="77"/>
      <c r="P12" s="54"/>
      <c r="Q12" s="77"/>
      <c r="R12" s="82"/>
    </row>
    <row r="13" spans="1:18" ht="18.75">
      <c r="A13" s="66">
        <v>3</v>
      </c>
      <c r="B13" s="67" t="s">
        <v>829</v>
      </c>
      <c r="C13" s="68" t="s">
        <v>581</v>
      </c>
      <c r="D13" s="69">
        <v>40000</v>
      </c>
      <c r="E13" s="70" t="s">
        <v>73</v>
      </c>
      <c r="F13" s="71" t="s">
        <v>207</v>
      </c>
      <c r="G13" s="72"/>
      <c r="H13" s="68"/>
      <c r="I13" s="73"/>
      <c r="J13" s="74"/>
      <c r="K13" s="68"/>
      <c r="L13" s="74"/>
      <c r="M13" s="68"/>
      <c r="N13" s="74"/>
      <c r="O13" s="68"/>
      <c r="P13" s="74"/>
      <c r="Q13" s="68"/>
      <c r="R13" s="68"/>
    </row>
    <row r="14" spans="1:18" ht="18.75">
      <c r="A14" s="75"/>
      <c r="B14" s="76" t="s">
        <v>830</v>
      </c>
      <c r="C14" s="77" t="s">
        <v>593</v>
      </c>
      <c r="D14" s="78"/>
      <c r="E14" s="79"/>
      <c r="F14" s="80"/>
      <c r="G14" s="81"/>
      <c r="H14" s="77"/>
      <c r="I14" s="82"/>
      <c r="J14" s="54"/>
      <c r="K14" s="77"/>
      <c r="L14" s="54"/>
      <c r="M14" s="77"/>
      <c r="N14" s="54"/>
      <c r="O14" s="77"/>
      <c r="P14" s="54"/>
      <c r="Q14" s="77"/>
      <c r="R14" s="83"/>
    </row>
    <row r="15" spans="1:18" ht="18.75">
      <c r="A15" s="66">
        <v>4</v>
      </c>
      <c r="B15" s="67" t="s">
        <v>598</v>
      </c>
      <c r="C15" s="68" t="s">
        <v>599</v>
      </c>
      <c r="D15" s="69">
        <v>150000</v>
      </c>
      <c r="E15" s="70" t="s">
        <v>73</v>
      </c>
      <c r="F15" s="71" t="s">
        <v>207</v>
      </c>
      <c r="G15" s="72"/>
      <c r="H15" s="68"/>
      <c r="I15" s="73"/>
      <c r="J15" s="74"/>
      <c r="K15" s="68"/>
      <c r="L15" s="74"/>
      <c r="M15" s="68"/>
      <c r="N15" s="74"/>
      <c r="O15" s="68"/>
      <c r="P15" s="74"/>
      <c r="Q15" s="68"/>
      <c r="R15" s="68"/>
    </row>
    <row r="16" spans="1:18" ht="18.75">
      <c r="A16" s="75"/>
      <c r="B16" s="76"/>
      <c r="C16" s="77" t="s">
        <v>600</v>
      </c>
      <c r="D16" s="78"/>
      <c r="E16" s="79"/>
      <c r="F16" s="80"/>
      <c r="G16" s="81"/>
      <c r="H16" s="77"/>
      <c r="I16" s="82"/>
      <c r="J16" s="54"/>
      <c r="K16" s="77"/>
      <c r="L16" s="54"/>
      <c r="M16" s="77"/>
      <c r="N16" s="54"/>
      <c r="O16" s="77"/>
      <c r="P16" s="54"/>
      <c r="Q16" s="77"/>
      <c r="R16" s="83"/>
    </row>
    <row r="17" spans="1:18" ht="18.75">
      <c r="A17" s="66">
        <v>5</v>
      </c>
      <c r="B17" s="67" t="s">
        <v>601</v>
      </c>
      <c r="C17" s="68" t="s">
        <v>581</v>
      </c>
      <c r="D17" s="84">
        <v>30000</v>
      </c>
      <c r="E17" s="85" t="s">
        <v>73</v>
      </c>
      <c r="F17" s="75" t="s">
        <v>207</v>
      </c>
      <c r="G17" s="72"/>
      <c r="H17" s="68"/>
      <c r="I17" s="73"/>
      <c r="J17" s="74"/>
      <c r="K17" s="68"/>
      <c r="L17" s="74"/>
      <c r="M17" s="68"/>
      <c r="N17" s="74"/>
      <c r="O17" s="68"/>
      <c r="P17" s="74"/>
      <c r="Q17" s="68"/>
      <c r="R17" s="82"/>
    </row>
    <row r="18" spans="1:18" ht="18.75">
      <c r="A18" s="80"/>
      <c r="B18" s="87"/>
      <c r="C18" s="83" t="s">
        <v>499</v>
      </c>
      <c r="D18" s="88"/>
      <c r="E18" s="79"/>
      <c r="F18" s="80"/>
      <c r="G18" s="89"/>
      <c r="H18" s="83"/>
      <c r="I18" s="90"/>
      <c r="J18" s="91"/>
      <c r="K18" s="83"/>
      <c r="L18" s="91"/>
      <c r="M18" s="83"/>
      <c r="N18" s="91"/>
      <c r="O18" s="83"/>
      <c r="P18" s="91"/>
      <c r="Q18" s="83"/>
      <c r="R18" s="83"/>
    </row>
    <row r="19" spans="1:18" ht="18.75">
      <c r="A19" s="66">
        <v>6</v>
      </c>
      <c r="B19" s="67" t="s">
        <v>831</v>
      </c>
      <c r="C19" s="68" t="s">
        <v>602</v>
      </c>
      <c r="D19" s="69">
        <v>30000</v>
      </c>
      <c r="E19" s="70" t="s">
        <v>73</v>
      </c>
      <c r="F19" s="71" t="s">
        <v>207</v>
      </c>
      <c r="G19" s="72"/>
      <c r="H19" s="68"/>
      <c r="I19" s="73"/>
      <c r="J19" s="74"/>
      <c r="K19" s="68"/>
      <c r="L19" s="74"/>
      <c r="M19" s="68"/>
      <c r="N19" s="74"/>
      <c r="O19" s="68"/>
      <c r="P19" s="74"/>
      <c r="Q19" s="68"/>
      <c r="R19" s="68"/>
    </row>
    <row r="20" spans="1:18" ht="18.75">
      <c r="A20" s="86"/>
      <c r="B20" s="76"/>
      <c r="C20" s="77"/>
      <c r="D20" s="88"/>
      <c r="E20" s="79"/>
      <c r="F20" s="80"/>
      <c r="G20" s="81"/>
      <c r="H20" s="77"/>
      <c r="I20" s="82"/>
      <c r="J20" s="54"/>
      <c r="K20" s="77"/>
      <c r="L20" s="54"/>
      <c r="M20" s="77"/>
      <c r="N20" s="54"/>
      <c r="O20" s="77"/>
      <c r="P20" s="54"/>
      <c r="Q20" s="77"/>
      <c r="R20" s="83"/>
    </row>
    <row r="21" spans="1:18" ht="18.75">
      <c r="A21" s="66">
        <v>7</v>
      </c>
      <c r="B21" s="67" t="s">
        <v>603</v>
      </c>
      <c r="C21" s="68" t="s">
        <v>605</v>
      </c>
      <c r="D21" s="84">
        <v>10000</v>
      </c>
      <c r="E21" s="85" t="s">
        <v>73</v>
      </c>
      <c r="F21" s="75" t="s">
        <v>207</v>
      </c>
      <c r="G21" s="72"/>
      <c r="H21" s="68"/>
      <c r="I21" s="73"/>
      <c r="J21" s="74"/>
      <c r="K21" s="68"/>
      <c r="L21" s="74"/>
      <c r="M21" s="68"/>
      <c r="N21" s="74"/>
      <c r="O21" s="68"/>
      <c r="P21" s="74"/>
      <c r="Q21" s="68"/>
      <c r="R21" s="82"/>
    </row>
    <row r="22" spans="1:18" ht="18.75">
      <c r="A22" s="86"/>
      <c r="B22" s="76" t="s">
        <v>604</v>
      </c>
      <c r="C22" s="77" t="s">
        <v>457</v>
      </c>
      <c r="D22" s="84"/>
      <c r="E22" s="85"/>
      <c r="F22" s="75"/>
      <c r="G22" s="81"/>
      <c r="H22" s="77"/>
      <c r="I22" s="82"/>
      <c r="J22" s="54"/>
      <c r="K22" s="77"/>
      <c r="L22" s="54"/>
      <c r="M22" s="77"/>
      <c r="N22" s="54"/>
      <c r="O22" s="77"/>
      <c r="P22" s="54"/>
      <c r="Q22" s="77"/>
      <c r="R22" s="82"/>
    </row>
    <row r="23" spans="1:18" ht="18.75">
      <c r="A23" s="66">
        <v>8</v>
      </c>
      <c r="B23" s="67" t="s">
        <v>832</v>
      </c>
      <c r="C23" s="68" t="s">
        <v>415</v>
      </c>
      <c r="D23" s="69">
        <v>20000</v>
      </c>
      <c r="E23" s="70" t="s">
        <v>73</v>
      </c>
      <c r="F23" s="71" t="s">
        <v>207</v>
      </c>
      <c r="G23" s="72"/>
      <c r="H23" s="68"/>
      <c r="I23" s="73"/>
      <c r="J23" s="74"/>
      <c r="K23" s="68"/>
      <c r="L23" s="74"/>
      <c r="M23" s="68"/>
      <c r="N23" s="74"/>
      <c r="O23" s="68"/>
      <c r="P23" s="74"/>
      <c r="Q23" s="68"/>
      <c r="R23" s="68"/>
    </row>
    <row r="24" spans="1:18" ht="18.75">
      <c r="A24" s="86"/>
      <c r="B24" s="76" t="s">
        <v>833</v>
      </c>
      <c r="C24" s="77" t="s">
        <v>834</v>
      </c>
      <c r="D24" s="92"/>
      <c r="E24" s="85"/>
      <c r="F24" s="75"/>
      <c r="G24" s="81"/>
      <c r="H24" s="77"/>
      <c r="I24" s="82"/>
      <c r="J24" s="54"/>
      <c r="K24" s="77"/>
      <c r="L24" s="54"/>
      <c r="M24" s="77"/>
      <c r="N24" s="54"/>
      <c r="O24" s="77"/>
      <c r="P24" s="54"/>
      <c r="Q24" s="77"/>
      <c r="R24" s="77"/>
    </row>
    <row r="25" spans="1:18" ht="18.75">
      <c r="A25" s="93"/>
      <c r="B25" s="87"/>
      <c r="C25" s="83" t="s">
        <v>455</v>
      </c>
      <c r="D25" s="88"/>
      <c r="E25" s="79"/>
      <c r="F25" s="80"/>
      <c r="G25" s="89"/>
      <c r="H25" s="83"/>
      <c r="I25" s="90"/>
      <c r="J25" s="91"/>
      <c r="K25" s="83"/>
      <c r="L25" s="91"/>
      <c r="M25" s="83"/>
      <c r="N25" s="91"/>
      <c r="O25" s="83"/>
      <c r="P25" s="91"/>
      <c r="Q25" s="83"/>
      <c r="R25" s="83"/>
    </row>
    <row r="26" spans="1:18" ht="18.75">
      <c r="A26" s="66">
        <v>9</v>
      </c>
      <c r="B26" s="67" t="s">
        <v>835</v>
      </c>
      <c r="C26" s="68" t="s">
        <v>602</v>
      </c>
      <c r="D26" s="69">
        <v>30000</v>
      </c>
      <c r="E26" s="70" t="s">
        <v>73</v>
      </c>
      <c r="F26" s="71" t="s">
        <v>207</v>
      </c>
      <c r="G26" s="72"/>
      <c r="H26" s="68"/>
      <c r="I26" s="73"/>
      <c r="J26" s="74"/>
      <c r="K26" s="68"/>
      <c r="L26" s="74"/>
      <c r="M26" s="68"/>
      <c r="N26" s="74"/>
      <c r="O26" s="68"/>
      <c r="P26" s="74"/>
      <c r="Q26" s="68"/>
      <c r="R26" s="68"/>
    </row>
    <row r="27" spans="1:18" ht="18.75">
      <c r="A27" s="93"/>
      <c r="B27" s="87" t="s">
        <v>836</v>
      </c>
      <c r="C27" s="83" t="s">
        <v>837</v>
      </c>
      <c r="D27" s="88"/>
      <c r="E27" s="79"/>
      <c r="F27" s="80"/>
      <c r="G27" s="89"/>
      <c r="H27" s="83"/>
      <c r="I27" s="90"/>
      <c r="J27" s="91"/>
      <c r="K27" s="83"/>
      <c r="L27" s="91"/>
      <c r="M27" s="83"/>
      <c r="N27" s="91"/>
      <c r="O27" s="83"/>
      <c r="P27" s="91"/>
      <c r="Q27" s="83"/>
      <c r="R27" s="83"/>
    </row>
    <row r="28" spans="1:18" ht="18.75">
      <c r="A28" s="94"/>
      <c r="B28" s="95"/>
      <c r="C28" s="54"/>
      <c r="D28" s="96"/>
      <c r="E28" s="56"/>
      <c r="F28" s="53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</row>
    <row r="29" spans="1:18" ht="18.75">
      <c r="A29" s="94"/>
      <c r="B29" s="95"/>
      <c r="C29" s="54"/>
      <c r="D29" s="96"/>
      <c r="E29" s="56"/>
      <c r="F29" s="53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18.75">
      <c r="A30" s="94"/>
      <c r="B30" s="56"/>
      <c r="C30" s="54"/>
      <c r="D30" s="96"/>
      <c r="E30" s="56"/>
      <c r="F30" s="53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18" ht="18.75">
      <c r="A31" s="110" t="s">
        <v>13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</row>
    <row r="32" spans="1:18" ht="18.75">
      <c r="A32" s="110" t="s">
        <v>690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</row>
    <row r="33" spans="1:18" ht="18.75">
      <c r="A33" s="110" t="s">
        <v>43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</row>
    <row r="34" spans="1:18" ht="18.75">
      <c r="A34" s="49" t="s">
        <v>52</v>
      </c>
      <c r="B34" s="49"/>
      <c r="C34" s="50"/>
      <c r="D34" s="50"/>
      <c r="E34" s="51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2"/>
    </row>
    <row r="35" spans="1:18" ht="18.75">
      <c r="A35" s="53"/>
      <c r="B35" s="54" t="s">
        <v>880</v>
      </c>
      <c r="C35" s="54"/>
      <c r="D35" s="55"/>
      <c r="E35" s="56"/>
      <c r="F35" s="53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8" ht="18.75">
      <c r="A36" s="53"/>
      <c r="B36" s="54"/>
      <c r="C36" s="54"/>
      <c r="D36" s="55"/>
      <c r="E36" s="56"/>
      <c r="F36" s="53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 ht="18.75">
      <c r="A37" s="57" t="s">
        <v>11</v>
      </c>
      <c r="B37" s="57" t="s">
        <v>14</v>
      </c>
      <c r="C37" s="57" t="s">
        <v>15</v>
      </c>
      <c r="D37" s="57" t="s">
        <v>6</v>
      </c>
      <c r="E37" s="57" t="s">
        <v>17</v>
      </c>
      <c r="F37" s="57" t="s">
        <v>36</v>
      </c>
      <c r="G37" s="107" t="s">
        <v>560</v>
      </c>
      <c r="H37" s="108"/>
      <c r="I37" s="109"/>
      <c r="J37" s="58" t="s">
        <v>876</v>
      </c>
      <c r="K37" s="59"/>
      <c r="L37" s="59"/>
      <c r="M37" s="59"/>
      <c r="N37" s="59"/>
      <c r="O37" s="59"/>
      <c r="P37" s="59"/>
      <c r="Q37" s="59"/>
      <c r="R37" s="60"/>
    </row>
    <row r="38" spans="1:18" ht="21">
      <c r="A38" s="61" t="s">
        <v>12</v>
      </c>
      <c r="B38" s="61"/>
      <c r="C38" s="61" t="s">
        <v>494</v>
      </c>
      <c r="D38" s="61" t="s">
        <v>35</v>
      </c>
      <c r="E38" s="61" t="s">
        <v>2</v>
      </c>
      <c r="F38" s="61" t="s">
        <v>37</v>
      </c>
      <c r="G38" s="62" t="s">
        <v>18</v>
      </c>
      <c r="H38" s="63" t="s">
        <v>19</v>
      </c>
      <c r="I38" s="64" t="s">
        <v>20</v>
      </c>
      <c r="J38" s="65" t="s">
        <v>21</v>
      </c>
      <c r="K38" s="63" t="s">
        <v>22</v>
      </c>
      <c r="L38" s="65" t="s">
        <v>23</v>
      </c>
      <c r="M38" s="63" t="s">
        <v>24</v>
      </c>
      <c r="N38" s="65" t="s">
        <v>25</v>
      </c>
      <c r="O38" s="63" t="s">
        <v>26</v>
      </c>
      <c r="P38" s="65" t="s">
        <v>27</v>
      </c>
      <c r="Q38" s="63" t="s">
        <v>28</v>
      </c>
      <c r="R38" s="63" t="s">
        <v>29</v>
      </c>
    </row>
    <row r="39" spans="1:18" ht="18.75">
      <c r="A39" s="66">
        <v>10</v>
      </c>
      <c r="B39" s="70" t="s">
        <v>838</v>
      </c>
      <c r="C39" s="68" t="s">
        <v>839</v>
      </c>
      <c r="D39" s="84">
        <v>20000</v>
      </c>
      <c r="E39" s="85" t="s">
        <v>178</v>
      </c>
      <c r="F39" s="75" t="s">
        <v>207</v>
      </c>
      <c r="G39" s="72"/>
      <c r="H39" s="68"/>
      <c r="I39" s="73"/>
      <c r="J39" s="74"/>
      <c r="K39" s="68"/>
      <c r="L39" s="74"/>
      <c r="M39" s="68"/>
      <c r="N39" s="74"/>
      <c r="O39" s="68"/>
      <c r="P39" s="74"/>
      <c r="Q39" s="68"/>
      <c r="R39" s="82"/>
    </row>
    <row r="40" spans="1:18" ht="18.75">
      <c r="A40" s="80"/>
      <c r="B40" s="79" t="s">
        <v>178</v>
      </c>
      <c r="C40" s="77" t="s">
        <v>840</v>
      </c>
      <c r="D40" s="88"/>
      <c r="E40" s="79"/>
      <c r="F40" s="80"/>
      <c r="G40" s="89"/>
      <c r="H40" s="83"/>
      <c r="I40" s="90"/>
      <c r="J40" s="91"/>
      <c r="K40" s="83"/>
      <c r="L40" s="91"/>
      <c r="M40" s="83"/>
      <c r="N40" s="91"/>
      <c r="O40" s="83"/>
      <c r="P40" s="91"/>
      <c r="Q40" s="83"/>
      <c r="R40" s="83"/>
    </row>
    <row r="41" spans="1:18" ht="18.75">
      <c r="A41" s="66">
        <v>11</v>
      </c>
      <c r="B41" s="70" t="s">
        <v>838</v>
      </c>
      <c r="C41" s="68" t="s">
        <v>839</v>
      </c>
      <c r="D41" s="69">
        <v>20000</v>
      </c>
      <c r="E41" s="70" t="s">
        <v>177</v>
      </c>
      <c r="F41" s="71" t="s">
        <v>207</v>
      </c>
      <c r="G41" s="72"/>
      <c r="H41" s="68"/>
      <c r="I41" s="73"/>
      <c r="J41" s="74"/>
      <c r="K41" s="68"/>
      <c r="L41" s="74"/>
      <c r="M41" s="68"/>
      <c r="N41" s="74"/>
      <c r="O41" s="68"/>
      <c r="P41" s="74"/>
      <c r="Q41" s="68"/>
      <c r="R41" s="68"/>
    </row>
    <row r="42" spans="1:18" ht="18.75">
      <c r="A42" s="75"/>
      <c r="B42" s="79" t="s">
        <v>177</v>
      </c>
      <c r="C42" s="77" t="s">
        <v>840</v>
      </c>
      <c r="D42" s="78"/>
      <c r="E42" s="79"/>
      <c r="F42" s="80"/>
      <c r="G42" s="81"/>
      <c r="H42" s="77"/>
      <c r="I42" s="82"/>
      <c r="J42" s="54"/>
      <c r="K42" s="77"/>
      <c r="L42" s="54"/>
      <c r="M42" s="77"/>
      <c r="N42" s="54"/>
      <c r="O42" s="77"/>
      <c r="P42" s="54"/>
      <c r="Q42" s="77"/>
      <c r="R42" s="83"/>
    </row>
    <row r="43" spans="1:18" ht="18.75">
      <c r="A43" s="66">
        <v>12</v>
      </c>
      <c r="B43" s="70" t="s">
        <v>841</v>
      </c>
      <c r="C43" s="68" t="s">
        <v>839</v>
      </c>
      <c r="D43" s="84">
        <v>20000</v>
      </c>
      <c r="E43" s="85" t="s">
        <v>176</v>
      </c>
      <c r="F43" s="75" t="s">
        <v>207</v>
      </c>
      <c r="G43" s="72"/>
      <c r="H43" s="68"/>
      <c r="I43" s="73"/>
      <c r="J43" s="74"/>
      <c r="K43" s="68"/>
      <c r="L43" s="74"/>
      <c r="M43" s="68"/>
      <c r="N43" s="74"/>
      <c r="O43" s="68"/>
      <c r="P43" s="74"/>
      <c r="Q43" s="68"/>
      <c r="R43" s="82"/>
    </row>
    <row r="44" spans="1:18" ht="18.75">
      <c r="A44" s="80"/>
      <c r="B44" s="79" t="s">
        <v>176</v>
      </c>
      <c r="C44" s="77" t="s">
        <v>840</v>
      </c>
      <c r="D44" s="88"/>
      <c r="E44" s="79"/>
      <c r="F44" s="80"/>
      <c r="G44" s="89"/>
      <c r="H44" s="83"/>
      <c r="I44" s="90"/>
      <c r="J44" s="91"/>
      <c r="K44" s="83"/>
      <c r="L44" s="91"/>
      <c r="M44" s="83"/>
      <c r="N44" s="91"/>
      <c r="O44" s="83"/>
      <c r="P44" s="91"/>
      <c r="Q44" s="83"/>
      <c r="R44" s="83"/>
    </row>
    <row r="45" spans="1:18" ht="18.75">
      <c r="A45" s="66">
        <v>13</v>
      </c>
      <c r="B45" s="70" t="s">
        <v>838</v>
      </c>
      <c r="C45" s="68" t="s">
        <v>839</v>
      </c>
      <c r="D45" s="69">
        <v>20000</v>
      </c>
      <c r="E45" s="70" t="s">
        <v>175</v>
      </c>
      <c r="F45" s="71" t="s">
        <v>207</v>
      </c>
      <c r="G45" s="72"/>
      <c r="H45" s="68"/>
      <c r="I45" s="73"/>
      <c r="J45" s="74"/>
      <c r="K45" s="68"/>
      <c r="L45" s="74"/>
      <c r="M45" s="68"/>
      <c r="N45" s="74"/>
      <c r="O45" s="68"/>
      <c r="P45" s="74"/>
      <c r="Q45" s="68"/>
      <c r="R45" s="68"/>
    </row>
    <row r="46" spans="1:18" ht="18.75">
      <c r="A46" s="75"/>
      <c r="B46" s="79" t="s">
        <v>175</v>
      </c>
      <c r="C46" s="77" t="s">
        <v>840</v>
      </c>
      <c r="D46" s="78"/>
      <c r="E46" s="79"/>
      <c r="F46" s="80"/>
      <c r="G46" s="81"/>
      <c r="H46" s="77"/>
      <c r="I46" s="82"/>
      <c r="J46" s="54"/>
      <c r="K46" s="77"/>
      <c r="L46" s="54"/>
      <c r="M46" s="77"/>
      <c r="N46" s="54"/>
      <c r="O46" s="77"/>
      <c r="P46" s="54"/>
      <c r="Q46" s="77"/>
      <c r="R46" s="83"/>
    </row>
    <row r="47" spans="1:18" ht="18.75">
      <c r="A47" s="66">
        <v>14</v>
      </c>
      <c r="B47" s="70" t="s">
        <v>842</v>
      </c>
      <c r="C47" s="68" t="s">
        <v>839</v>
      </c>
      <c r="D47" s="84">
        <v>20000</v>
      </c>
      <c r="E47" s="85" t="s">
        <v>174</v>
      </c>
      <c r="F47" s="75" t="s">
        <v>207</v>
      </c>
      <c r="G47" s="72"/>
      <c r="H47" s="68"/>
      <c r="I47" s="73"/>
      <c r="J47" s="74"/>
      <c r="K47" s="68"/>
      <c r="L47" s="74"/>
      <c r="M47" s="68"/>
      <c r="N47" s="74"/>
      <c r="O47" s="68"/>
      <c r="P47" s="74"/>
      <c r="Q47" s="68"/>
      <c r="R47" s="82"/>
    </row>
    <row r="48" spans="1:18" ht="18.75">
      <c r="A48" s="80"/>
      <c r="B48" s="79" t="s">
        <v>174</v>
      </c>
      <c r="C48" s="77" t="s">
        <v>840</v>
      </c>
      <c r="D48" s="88"/>
      <c r="E48" s="79"/>
      <c r="F48" s="80"/>
      <c r="G48" s="89"/>
      <c r="H48" s="83"/>
      <c r="I48" s="90"/>
      <c r="J48" s="91"/>
      <c r="K48" s="83"/>
      <c r="L48" s="91"/>
      <c r="M48" s="83"/>
      <c r="N48" s="91"/>
      <c r="O48" s="83"/>
      <c r="P48" s="91"/>
      <c r="Q48" s="83"/>
      <c r="R48" s="83"/>
    </row>
    <row r="49" spans="1:18" ht="18.75">
      <c r="A49" s="66">
        <v>15</v>
      </c>
      <c r="B49" s="70" t="s">
        <v>842</v>
      </c>
      <c r="C49" s="68" t="s">
        <v>839</v>
      </c>
      <c r="D49" s="69">
        <v>20000</v>
      </c>
      <c r="E49" s="70" t="s">
        <v>606</v>
      </c>
      <c r="F49" s="71" t="s">
        <v>207</v>
      </c>
      <c r="G49" s="72"/>
      <c r="H49" s="68"/>
      <c r="I49" s="73"/>
      <c r="J49" s="74"/>
      <c r="K49" s="68"/>
      <c r="L49" s="74"/>
      <c r="M49" s="68"/>
      <c r="N49" s="74"/>
      <c r="O49" s="68"/>
      <c r="P49" s="74"/>
      <c r="Q49" s="68"/>
      <c r="R49" s="68"/>
    </row>
    <row r="50" spans="1:18" ht="18.75">
      <c r="A50" s="75"/>
      <c r="B50" s="79" t="s">
        <v>173</v>
      </c>
      <c r="C50" s="77" t="s">
        <v>840</v>
      </c>
      <c r="D50" s="78"/>
      <c r="E50" s="79"/>
      <c r="F50" s="80"/>
      <c r="G50" s="81"/>
      <c r="H50" s="77"/>
      <c r="I50" s="82"/>
      <c r="J50" s="54"/>
      <c r="K50" s="77"/>
      <c r="L50" s="54"/>
      <c r="M50" s="77"/>
      <c r="N50" s="54"/>
      <c r="O50" s="77"/>
      <c r="P50" s="54"/>
      <c r="Q50" s="77"/>
      <c r="R50" s="83"/>
    </row>
    <row r="51" spans="1:18" ht="18.75">
      <c r="A51" s="66">
        <v>16</v>
      </c>
      <c r="B51" s="70" t="s">
        <v>842</v>
      </c>
      <c r="C51" s="68" t="s">
        <v>839</v>
      </c>
      <c r="D51" s="84">
        <v>20000</v>
      </c>
      <c r="E51" s="85" t="s">
        <v>610</v>
      </c>
      <c r="F51" s="75" t="s">
        <v>207</v>
      </c>
      <c r="G51" s="72"/>
      <c r="H51" s="68"/>
      <c r="I51" s="73"/>
      <c r="J51" s="74"/>
      <c r="K51" s="68"/>
      <c r="L51" s="74"/>
      <c r="M51" s="68"/>
      <c r="N51" s="74"/>
      <c r="O51" s="68"/>
      <c r="P51" s="74"/>
      <c r="Q51" s="68"/>
      <c r="R51" s="82"/>
    </row>
    <row r="52" spans="1:18" ht="18.75">
      <c r="A52" s="80"/>
      <c r="B52" s="79" t="s">
        <v>172</v>
      </c>
      <c r="C52" s="77" t="s">
        <v>840</v>
      </c>
      <c r="D52" s="88"/>
      <c r="E52" s="79"/>
      <c r="F52" s="80"/>
      <c r="G52" s="89"/>
      <c r="H52" s="83"/>
      <c r="I52" s="90"/>
      <c r="J52" s="91"/>
      <c r="K52" s="83"/>
      <c r="L52" s="91"/>
      <c r="M52" s="83"/>
      <c r="N52" s="91"/>
      <c r="O52" s="83"/>
      <c r="P52" s="91"/>
      <c r="Q52" s="83"/>
      <c r="R52" s="83"/>
    </row>
    <row r="53" spans="1:18" ht="18.75">
      <c r="A53" s="66">
        <v>17</v>
      </c>
      <c r="B53" s="70" t="s">
        <v>842</v>
      </c>
      <c r="C53" s="68" t="s">
        <v>839</v>
      </c>
      <c r="D53" s="69">
        <v>20000</v>
      </c>
      <c r="E53" s="70" t="s">
        <v>609</v>
      </c>
      <c r="F53" s="71" t="s">
        <v>207</v>
      </c>
      <c r="G53" s="72"/>
      <c r="H53" s="68"/>
      <c r="I53" s="73"/>
      <c r="J53" s="74"/>
      <c r="K53" s="68"/>
      <c r="L53" s="74"/>
      <c r="M53" s="68"/>
      <c r="N53" s="74"/>
      <c r="O53" s="68"/>
      <c r="P53" s="74"/>
      <c r="Q53" s="68"/>
      <c r="R53" s="68"/>
    </row>
    <row r="54" spans="1:18" ht="18.75">
      <c r="A54" s="80"/>
      <c r="B54" s="79" t="s">
        <v>171</v>
      </c>
      <c r="C54" s="77" t="s">
        <v>840</v>
      </c>
      <c r="D54" s="78"/>
      <c r="E54" s="79"/>
      <c r="F54" s="80"/>
      <c r="G54" s="89"/>
      <c r="H54" s="83"/>
      <c r="I54" s="90"/>
      <c r="J54" s="91"/>
      <c r="K54" s="83"/>
      <c r="L54" s="91"/>
      <c r="M54" s="83"/>
      <c r="N54" s="91"/>
      <c r="O54" s="83"/>
      <c r="P54" s="91"/>
      <c r="Q54" s="83"/>
      <c r="R54" s="83"/>
    </row>
    <row r="55" spans="1:18" ht="18.75">
      <c r="A55" s="66">
        <v>18</v>
      </c>
      <c r="B55" s="70" t="s">
        <v>842</v>
      </c>
      <c r="C55" s="68" t="s">
        <v>839</v>
      </c>
      <c r="D55" s="69">
        <v>20000</v>
      </c>
      <c r="E55" s="70" t="s">
        <v>608</v>
      </c>
      <c r="F55" s="71" t="s">
        <v>207</v>
      </c>
      <c r="G55" s="72"/>
      <c r="H55" s="68"/>
      <c r="I55" s="73"/>
      <c r="J55" s="74"/>
      <c r="K55" s="68"/>
      <c r="L55" s="74"/>
      <c r="M55" s="68"/>
      <c r="N55" s="74"/>
      <c r="O55" s="68"/>
      <c r="P55" s="74"/>
      <c r="Q55" s="68"/>
      <c r="R55" s="68"/>
    </row>
    <row r="56" spans="1:18" ht="18.75">
      <c r="A56" s="80"/>
      <c r="B56" s="79" t="s">
        <v>170</v>
      </c>
      <c r="C56" s="77" t="s">
        <v>840</v>
      </c>
      <c r="D56" s="78"/>
      <c r="E56" s="79"/>
      <c r="F56" s="80"/>
      <c r="G56" s="89"/>
      <c r="H56" s="83"/>
      <c r="I56" s="90"/>
      <c r="J56" s="91"/>
      <c r="K56" s="83"/>
      <c r="L56" s="91"/>
      <c r="M56" s="83"/>
      <c r="N56" s="91"/>
      <c r="O56" s="83"/>
      <c r="P56" s="91"/>
      <c r="Q56" s="83"/>
      <c r="R56" s="83"/>
    </row>
    <row r="57" spans="1:18" ht="18.75">
      <c r="A57" s="66">
        <v>19</v>
      </c>
      <c r="B57" s="70" t="s">
        <v>842</v>
      </c>
      <c r="C57" s="68" t="s">
        <v>839</v>
      </c>
      <c r="D57" s="69">
        <v>20000</v>
      </c>
      <c r="E57" s="70" t="s">
        <v>607</v>
      </c>
      <c r="F57" s="71" t="s">
        <v>207</v>
      </c>
      <c r="G57" s="72"/>
      <c r="H57" s="68"/>
      <c r="I57" s="73"/>
      <c r="J57" s="74"/>
      <c r="K57" s="68"/>
      <c r="L57" s="74"/>
      <c r="M57" s="68"/>
      <c r="N57" s="74"/>
      <c r="O57" s="68"/>
      <c r="P57" s="74"/>
      <c r="Q57" s="68"/>
      <c r="R57" s="68"/>
    </row>
    <row r="58" spans="1:18" ht="18.75">
      <c r="A58" s="80"/>
      <c r="B58" s="79" t="s">
        <v>169</v>
      </c>
      <c r="C58" s="83" t="s">
        <v>840</v>
      </c>
      <c r="D58" s="78"/>
      <c r="E58" s="79"/>
      <c r="F58" s="80"/>
      <c r="G58" s="89"/>
      <c r="H58" s="83"/>
      <c r="I58" s="90"/>
      <c r="J58" s="91"/>
      <c r="K58" s="83"/>
      <c r="L58" s="91"/>
      <c r="M58" s="83"/>
      <c r="N58" s="91"/>
      <c r="O58" s="83"/>
      <c r="P58" s="91"/>
      <c r="Q58" s="83"/>
      <c r="R58" s="83"/>
    </row>
    <row r="59" spans="1:18" ht="18.75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</row>
    <row r="60" spans="1:18" ht="18.75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</row>
    <row r="61" spans="1:18" ht="18.75">
      <c r="A61" s="110" t="s">
        <v>13</v>
      </c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</row>
    <row r="62" spans="1:18" ht="18.75">
      <c r="A62" s="110" t="s">
        <v>690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</row>
    <row r="63" spans="1:18" ht="18.75">
      <c r="A63" s="110" t="s">
        <v>43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</row>
    <row r="64" spans="1:18" ht="18.75">
      <c r="A64" s="49" t="s">
        <v>52</v>
      </c>
      <c r="B64" s="49"/>
      <c r="C64" s="50"/>
      <c r="D64" s="50"/>
      <c r="E64" s="51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2"/>
    </row>
    <row r="65" spans="1:18" ht="18.75">
      <c r="A65" s="53"/>
      <c r="B65" s="54" t="s">
        <v>880</v>
      </c>
      <c r="C65" s="54"/>
      <c r="D65" s="55"/>
      <c r="E65" s="56"/>
      <c r="F65" s="53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8.75">
      <c r="A66" s="53"/>
      <c r="B66" s="54"/>
      <c r="C66" s="54"/>
      <c r="D66" s="55"/>
      <c r="E66" s="56"/>
      <c r="F66" s="53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8.75">
      <c r="A67" s="57" t="s">
        <v>11</v>
      </c>
      <c r="B67" s="57" t="s">
        <v>14</v>
      </c>
      <c r="C67" s="57" t="s">
        <v>15</v>
      </c>
      <c r="D67" s="57" t="s">
        <v>6</v>
      </c>
      <c r="E67" s="57" t="s">
        <v>17</v>
      </c>
      <c r="F67" s="57" t="s">
        <v>36</v>
      </c>
      <c r="G67" s="107" t="s">
        <v>560</v>
      </c>
      <c r="H67" s="108"/>
      <c r="I67" s="109"/>
      <c r="J67" s="58" t="s">
        <v>876</v>
      </c>
      <c r="K67" s="59"/>
      <c r="L67" s="59"/>
      <c r="M67" s="59"/>
      <c r="N67" s="59"/>
      <c r="O67" s="59"/>
      <c r="P67" s="59"/>
      <c r="Q67" s="59"/>
      <c r="R67" s="60"/>
    </row>
    <row r="68" spans="1:18" ht="21">
      <c r="A68" s="61" t="s">
        <v>12</v>
      </c>
      <c r="B68" s="61"/>
      <c r="C68" s="61" t="s">
        <v>16</v>
      </c>
      <c r="D68" s="61" t="s">
        <v>35</v>
      </c>
      <c r="E68" s="61" t="s">
        <v>2</v>
      </c>
      <c r="F68" s="61" t="s">
        <v>37</v>
      </c>
      <c r="G68" s="62" t="s">
        <v>18</v>
      </c>
      <c r="H68" s="63" t="s">
        <v>19</v>
      </c>
      <c r="I68" s="64" t="s">
        <v>20</v>
      </c>
      <c r="J68" s="65" t="s">
        <v>21</v>
      </c>
      <c r="K68" s="63" t="s">
        <v>22</v>
      </c>
      <c r="L68" s="65" t="s">
        <v>23</v>
      </c>
      <c r="M68" s="63" t="s">
        <v>24</v>
      </c>
      <c r="N68" s="65" t="s">
        <v>25</v>
      </c>
      <c r="O68" s="63" t="s">
        <v>26</v>
      </c>
      <c r="P68" s="65" t="s">
        <v>27</v>
      </c>
      <c r="Q68" s="63" t="s">
        <v>28</v>
      </c>
      <c r="R68" s="63" t="s">
        <v>29</v>
      </c>
    </row>
    <row r="69" spans="1:18" ht="18.75">
      <c r="A69" s="66">
        <v>20</v>
      </c>
      <c r="B69" s="70" t="s">
        <v>842</v>
      </c>
      <c r="C69" s="68" t="s">
        <v>839</v>
      </c>
      <c r="D69" s="84">
        <v>20000</v>
      </c>
      <c r="E69" s="85" t="s">
        <v>179</v>
      </c>
      <c r="F69" s="75" t="s">
        <v>207</v>
      </c>
      <c r="G69" s="72"/>
      <c r="H69" s="68"/>
      <c r="I69" s="73"/>
      <c r="J69" s="74"/>
      <c r="K69" s="68"/>
      <c r="L69" s="74"/>
      <c r="M69" s="68"/>
      <c r="N69" s="74"/>
      <c r="O69" s="68"/>
      <c r="P69" s="74"/>
      <c r="Q69" s="68"/>
      <c r="R69" s="77"/>
    </row>
    <row r="70" spans="1:18" ht="18.75">
      <c r="A70" s="80"/>
      <c r="B70" s="79" t="s">
        <v>179</v>
      </c>
      <c r="C70" s="77" t="s">
        <v>840</v>
      </c>
      <c r="D70" s="88"/>
      <c r="E70" s="79"/>
      <c r="F70" s="80"/>
      <c r="G70" s="89"/>
      <c r="H70" s="83"/>
      <c r="I70" s="90"/>
      <c r="J70" s="91"/>
      <c r="K70" s="83"/>
      <c r="L70" s="91"/>
      <c r="M70" s="83"/>
      <c r="N70" s="91"/>
      <c r="O70" s="83"/>
      <c r="P70" s="91"/>
      <c r="Q70" s="83"/>
      <c r="R70" s="83"/>
    </row>
    <row r="71" spans="1:18" ht="18.75">
      <c r="A71" s="66">
        <v>21</v>
      </c>
      <c r="B71" s="70" t="s">
        <v>842</v>
      </c>
      <c r="C71" s="68" t="s">
        <v>839</v>
      </c>
      <c r="D71" s="69">
        <v>20000</v>
      </c>
      <c r="E71" s="70" t="s">
        <v>168</v>
      </c>
      <c r="F71" s="98" t="s">
        <v>207</v>
      </c>
      <c r="G71" s="72"/>
      <c r="H71" s="68"/>
      <c r="I71" s="73"/>
      <c r="J71" s="68"/>
      <c r="K71" s="68"/>
      <c r="L71" s="68"/>
      <c r="M71" s="68"/>
      <c r="N71" s="68"/>
      <c r="O71" s="68"/>
      <c r="P71" s="68"/>
      <c r="Q71" s="68"/>
      <c r="R71" s="68"/>
    </row>
    <row r="72" spans="1:18" ht="18.75">
      <c r="A72" s="80"/>
      <c r="B72" s="79" t="s">
        <v>168</v>
      </c>
      <c r="C72" s="77" t="s">
        <v>840</v>
      </c>
      <c r="D72" s="78"/>
      <c r="E72" s="79"/>
      <c r="F72" s="80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</row>
    <row r="73" spans="1:18" ht="18.75">
      <c r="A73" s="66">
        <v>22</v>
      </c>
      <c r="B73" s="70" t="s">
        <v>842</v>
      </c>
      <c r="C73" s="68" t="s">
        <v>839</v>
      </c>
      <c r="D73" s="99">
        <v>20000</v>
      </c>
      <c r="E73" s="85" t="s">
        <v>643</v>
      </c>
      <c r="F73" s="100" t="s">
        <v>207</v>
      </c>
      <c r="G73" s="81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</row>
    <row r="74" spans="1:18" ht="18.75">
      <c r="A74" s="86"/>
      <c r="B74" s="79" t="s">
        <v>167</v>
      </c>
      <c r="C74" s="77" t="s">
        <v>840</v>
      </c>
      <c r="D74" s="101"/>
      <c r="E74" s="102"/>
      <c r="F74" s="75"/>
      <c r="G74" s="54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</row>
    <row r="75" spans="1:18" ht="18.75">
      <c r="A75" s="80"/>
      <c r="B75" s="79"/>
      <c r="C75" s="83"/>
      <c r="D75" s="88"/>
      <c r="E75" s="79"/>
      <c r="F75" s="80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</row>
    <row r="76" spans="1:18" ht="18.75">
      <c r="A76" s="66">
        <v>23</v>
      </c>
      <c r="B76" s="70" t="s">
        <v>842</v>
      </c>
      <c r="C76" s="68" t="s">
        <v>839</v>
      </c>
      <c r="D76" s="92">
        <v>20000</v>
      </c>
      <c r="E76" s="85" t="s">
        <v>644</v>
      </c>
      <c r="F76" s="75" t="s">
        <v>207</v>
      </c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</row>
    <row r="77" spans="1:18" ht="18.75">
      <c r="A77" s="86"/>
      <c r="B77" s="79" t="s">
        <v>166</v>
      </c>
      <c r="C77" s="77" t="s">
        <v>840</v>
      </c>
      <c r="D77" s="92"/>
      <c r="E77" s="85"/>
      <c r="F77" s="75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</row>
    <row r="78" spans="1:18" ht="18.75">
      <c r="A78" s="80"/>
      <c r="B78" s="103"/>
      <c r="C78" s="82"/>
      <c r="D78" s="78"/>
      <c r="E78" s="79"/>
      <c r="F78" s="80"/>
      <c r="G78" s="81"/>
      <c r="H78" s="83"/>
      <c r="I78" s="83"/>
      <c r="J78" s="54"/>
      <c r="K78" s="77"/>
      <c r="L78" s="54"/>
      <c r="M78" s="77"/>
      <c r="N78" s="54"/>
      <c r="O78" s="77"/>
      <c r="P78" s="83"/>
      <c r="Q78" s="83"/>
      <c r="R78" s="83"/>
    </row>
    <row r="79" spans="1:18" ht="18.75">
      <c r="A79" s="66">
        <v>24</v>
      </c>
      <c r="B79" s="70" t="s">
        <v>842</v>
      </c>
      <c r="C79" s="68" t="s">
        <v>839</v>
      </c>
      <c r="D79" s="84">
        <v>20000</v>
      </c>
      <c r="E79" s="85" t="s">
        <v>569</v>
      </c>
      <c r="F79" s="75" t="s">
        <v>207</v>
      </c>
      <c r="G79" s="72"/>
      <c r="H79" s="68"/>
      <c r="I79" s="73"/>
      <c r="J79" s="74"/>
      <c r="K79" s="68"/>
      <c r="L79" s="74"/>
      <c r="M79" s="68"/>
      <c r="N79" s="74"/>
      <c r="O79" s="68"/>
      <c r="P79" s="74"/>
      <c r="Q79" s="68"/>
      <c r="R79" s="82"/>
    </row>
    <row r="80" spans="1:18" ht="18.75">
      <c r="A80" s="80"/>
      <c r="B80" s="79" t="s">
        <v>165</v>
      </c>
      <c r="C80" s="77" t="s">
        <v>840</v>
      </c>
      <c r="D80" s="88"/>
      <c r="E80" s="79"/>
      <c r="F80" s="80"/>
      <c r="G80" s="89"/>
      <c r="H80" s="83"/>
      <c r="I80" s="90"/>
      <c r="J80" s="91"/>
      <c r="K80" s="83"/>
      <c r="L80" s="91"/>
      <c r="M80" s="83"/>
      <c r="N80" s="91"/>
      <c r="O80" s="83"/>
      <c r="P80" s="91"/>
      <c r="Q80" s="83"/>
      <c r="R80" s="83"/>
    </row>
    <row r="81" spans="1:18" ht="18.75">
      <c r="A81" s="66">
        <v>25</v>
      </c>
      <c r="B81" s="70" t="s">
        <v>842</v>
      </c>
      <c r="C81" s="68" t="s">
        <v>839</v>
      </c>
      <c r="D81" s="69">
        <v>20000</v>
      </c>
      <c r="E81" s="70" t="s">
        <v>645</v>
      </c>
      <c r="F81" s="71" t="s">
        <v>207</v>
      </c>
      <c r="G81" s="72"/>
      <c r="H81" s="68"/>
      <c r="I81" s="73"/>
      <c r="J81" s="74"/>
      <c r="K81" s="68"/>
      <c r="L81" s="74"/>
      <c r="M81" s="68"/>
      <c r="N81" s="74"/>
      <c r="O81" s="68"/>
      <c r="P81" s="74"/>
      <c r="Q81" s="68"/>
      <c r="R81" s="68"/>
    </row>
    <row r="82" spans="1:18" ht="18.75">
      <c r="A82" s="75"/>
      <c r="B82" s="79" t="s">
        <v>164</v>
      </c>
      <c r="C82" s="77" t="s">
        <v>840</v>
      </c>
      <c r="D82" s="78"/>
      <c r="E82" s="79"/>
      <c r="F82" s="80"/>
      <c r="G82" s="81"/>
      <c r="H82" s="77"/>
      <c r="I82" s="82"/>
      <c r="J82" s="54"/>
      <c r="K82" s="77"/>
      <c r="L82" s="54"/>
      <c r="M82" s="77"/>
      <c r="N82" s="54"/>
      <c r="O82" s="77"/>
      <c r="P82" s="54"/>
      <c r="Q82" s="77"/>
      <c r="R82" s="83"/>
    </row>
    <row r="83" spans="1:18" ht="18.75">
      <c r="A83" s="66">
        <v>26</v>
      </c>
      <c r="B83" s="70" t="s">
        <v>842</v>
      </c>
      <c r="C83" s="68" t="s">
        <v>839</v>
      </c>
      <c r="D83" s="84">
        <v>20000</v>
      </c>
      <c r="E83" s="85" t="s">
        <v>646</v>
      </c>
      <c r="F83" s="75" t="s">
        <v>207</v>
      </c>
      <c r="G83" s="72"/>
      <c r="H83" s="68"/>
      <c r="I83" s="73"/>
      <c r="J83" s="74"/>
      <c r="K83" s="68"/>
      <c r="L83" s="74"/>
      <c r="M83" s="68"/>
      <c r="N83" s="74"/>
      <c r="O83" s="68"/>
      <c r="P83" s="74"/>
      <c r="Q83" s="68"/>
      <c r="R83" s="82"/>
    </row>
    <row r="84" spans="1:18" ht="18.75">
      <c r="A84" s="80"/>
      <c r="B84" s="79" t="s">
        <v>163</v>
      </c>
      <c r="C84" s="77" t="s">
        <v>840</v>
      </c>
      <c r="D84" s="88"/>
      <c r="E84" s="79"/>
      <c r="F84" s="80"/>
      <c r="G84" s="89"/>
      <c r="H84" s="83"/>
      <c r="I84" s="90"/>
      <c r="J84" s="91"/>
      <c r="K84" s="83"/>
      <c r="L84" s="91"/>
      <c r="M84" s="83"/>
      <c r="N84" s="91"/>
      <c r="O84" s="83"/>
      <c r="P84" s="91"/>
      <c r="Q84" s="83"/>
      <c r="R84" s="83"/>
    </row>
    <row r="85" spans="1:18" ht="18.75">
      <c r="A85" s="66">
        <v>27</v>
      </c>
      <c r="B85" s="70" t="s">
        <v>842</v>
      </c>
      <c r="C85" s="68" t="s">
        <v>839</v>
      </c>
      <c r="D85" s="69">
        <v>20000</v>
      </c>
      <c r="E85" s="70" t="s">
        <v>162</v>
      </c>
      <c r="F85" s="71" t="s">
        <v>207</v>
      </c>
      <c r="G85" s="72"/>
      <c r="H85" s="68"/>
      <c r="I85" s="73"/>
      <c r="J85" s="74"/>
      <c r="K85" s="68"/>
      <c r="L85" s="74"/>
      <c r="M85" s="68"/>
      <c r="N85" s="74"/>
      <c r="O85" s="68"/>
      <c r="P85" s="74"/>
      <c r="Q85" s="68"/>
      <c r="R85" s="68"/>
    </row>
    <row r="86" spans="1:18" ht="18.75">
      <c r="A86" s="80"/>
      <c r="B86" s="79" t="s">
        <v>180</v>
      </c>
      <c r="C86" s="83" t="s">
        <v>840</v>
      </c>
      <c r="D86" s="78"/>
      <c r="E86" s="79"/>
      <c r="F86" s="80"/>
      <c r="G86" s="89"/>
      <c r="H86" s="83"/>
      <c r="I86" s="90"/>
      <c r="J86" s="91"/>
      <c r="K86" s="83"/>
      <c r="L86" s="91"/>
      <c r="M86" s="83"/>
      <c r="N86" s="91"/>
      <c r="O86" s="83"/>
      <c r="P86" s="91"/>
      <c r="Q86" s="83"/>
      <c r="R86" s="83"/>
    </row>
    <row r="87" spans="1:18" ht="18.75">
      <c r="A87" s="97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</row>
    <row r="88" spans="1:18" ht="18.75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</row>
    <row r="89" spans="1:18" ht="18.75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</row>
    <row r="90" spans="1:18">
      <c r="A90" s="105"/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</row>
    <row r="91" spans="1:18">
      <c r="A91" s="105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</row>
    <row r="92" spans="1:18">
      <c r="A92" s="105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</row>
  </sheetData>
  <mergeCells count="12">
    <mergeCell ref="G67:I67"/>
    <mergeCell ref="A1:R1"/>
    <mergeCell ref="A2:R2"/>
    <mergeCell ref="A3:R3"/>
    <mergeCell ref="G6:I6"/>
    <mergeCell ref="A31:R31"/>
    <mergeCell ref="A32:R32"/>
    <mergeCell ref="A33:R33"/>
    <mergeCell ref="G37:I37"/>
    <mergeCell ref="A61:R61"/>
    <mergeCell ref="A62:R62"/>
    <mergeCell ref="A63:R63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selection activeCell="A76" sqref="A76:R76"/>
    </sheetView>
  </sheetViews>
  <sheetFormatPr defaultRowHeight="17.25"/>
  <cols>
    <col min="1" max="1" width="5.7109375" style="48" customWidth="1"/>
    <col min="2" max="2" width="24.85546875" style="48" customWidth="1"/>
    <col min="3" max="3" width="25" style="48" customWidth="1"/>
    <col min="4" max="4" width="8" style="48" customWidth="1"/>
    <col min="5" max="5" width="8.28515625" style="48" customWidth="1"/>
    <col min="6" max="6" width="9.140625" style="48"/>
    <col min="7" max="7" width="4.42578125" style="48" customWidth="1"/>
    <col min="8" max="8" width="4.28515625" style="48" customWidth="1"/>
    <col min="9" max="10" width="3.7109375" style="48" customWidth="1"/>
    <col min="11" max="11" width="4.140625" style="48" customWidth="1"/>
    <col min="12" max="12" width="4.28515625" style="48" customWidth="1"/>
    <col min="13" max="13" width="4" style="48" customWidth="1"/>
    <col min="14" max="14" width="3.7109375" style="48" customWidth="1"/>
    <col min="15" max="15" width="3.85546875" style="48" customWidth="1"/>
    <col min="16" max="16" width="3.7109375" style="48" customWidth="1"/>
    <col min="17" max="17" width="4.28515625" style="48" customWidth="1"/>
    <col min="18" max="18" width="4.7109375" style="48" customWidth="1"/>
    <col min="19" max="16384" width="9.140625" style="48"/>
  </cols>
  <sheetData>
    <row r="1" spans="1:18" ht="18.75">
      <c r="A1" s="110" t="s">
        <v>13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.75">
      <c r="A2" s="110" t="s">
        <v>690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8" ht="18.75">
      <c r="A3" s="110" t="s">
        <v>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8" ht="18.75">
      <c r="A4" s="49" t="s">
        <v>52</v>
      </c>
      <c r="B4" s="49"/>
      <c r="C4" s="50"/>
      <c r="D4" s="50"/>
      <c r="E4" s="51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</row>
    <row r="5" spans="1:18" ht="18.75">
      <c r="A5" s="53"/>
      <c r="B5" s="54" t="s">
        <v>879</v>
      </c>
      <c r="C5" s="54"/>
      <c r="D5" s="55"/>
      <c r="E5" s="56"/>
      <c r="F5" s="53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8.75">
      <c r="A6" s="53"/>
      <c r="B6" s="54"/>
      <c r="C6" s="54"/>
      <c r="D6" s="55"/>
      <c r="E6" s="56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ht="18.75">
      <c r="A7" s="57" t="s">
        <v>11</v>
      </c>
      <c r="B7" s="57" t="s">
        <v>14</v>
      </c>
      <c r="C7" s="57" t="s">
        <v>15</v>
      </c>
      <c r="D7" s="57" t="s">
        <v>6</v>
      </c>
      <c r="E7" s="57" t="s">
        <v>17</v>
      </c>
      <c r="F7" s="57" t="s">
        <v>36</v>
      </c>
      <c r="G7" s="107" t="s">
        <v>560</v>
      </c>
      <c r="H7" s="108"/>
      <c r="I7" s="109"/>
      <c r="J7" s="58" t="s">
        <v>876</v>
      </c>
      <c r="K7" s="59"/>
      <c r="L7" s="59"/>
      <c r="M7" s="59"/>
      <c r="N7" s="59"/>
      <c r="O7" s="59"/>
      <c r="P7" s="59"/>
      <c r="Q7" s="59"/>
      <c r="R7" s="60"/>
    </row>
    <row r="8" spans="1:18" ht="21">
      <c r="A8" s="61" t="s">
        <v>12</v>
      </c>
      <c r="B8" s="61"/>
      <c r="C8" s="61" t="s">
        <v>16</v>
      </c>
      <c r="D8" s="61" t="s">
        <v>35</v>
      </c>
      <c r="E8" s="61" t="s">
        <v>2</v>
      </c>
      <c r="F8" s="61" t="s">
        <v>37</v>
      </c>
      <c r="G8" s="62" t="s">
        <v>18</v>
      </c>
      <c r="H8" s="63" t="s">
        <v>19</v>
      </c>
      <c r="I8" s="64" t="s">
        <v>20</v>
      </c>
      <c r="J8" s="65" t="s">
        <v>21</v>
      </c>
      <c r="K8" s="63" t="s">
        <v>22</v>
      </c>
      <c r="L8" s="65" t="s">
        <v>23</v>
      </c>
      <c r="M8" s="63" t="s">
        <v>24</v>
      </c>
      <c r="N8" s="65" t="s">
        <v>25</v>
      </c>
      <c r="O8" s="63" t="s">
        <v>26</v>
      </c>
      <c r="P8" s="65" t="s">
        <v>27</v>
      </c>
      <c r="Q8" s="63" t="s">
        <v>28</v>
      </c>
      <c r="R8" s="63" t="s">
        <v>29</v>
      </c>
    </row>
    <row r="9" spans="1:18" ht="18.75">
      <c r="A9" s="66">
        <v>1</v>
      </c>
      <c r="B9" s="67" t="s">
        <v>183</v>
      </c>
      <c r="C9" s="68" t="s">
        <v>415</v>
      </c>
      <c r="D9" s="69">
        <v>30000</v>
      </c>
      <c r="E9" s="70" t="s">
        <v>533</v>
      </c>
      <c r="F9" s="98" t="s">
        <v>207</v>
      </c>
      <c r="G9" s="72"/>
      <c r="H9" s="68"/>
      <c r="I9" s="73"/>
      <c r="J9" s="68"/>
      <c r="K9" s="68"/>
      <c r="L9" s="68"/>
      <c r="M9" s="68"/>
      <c r="N9" s="68"/>
      <c r="O9" s="68"/>
      <c r="P9" s="68"/>
      <c r="Q9" s="68"/>
      <c r="R9" s="68"/>
    </row>
    <row r="10" spans="1:18" ht="18.75">
      <c r="A10" s="86"/>
      <c r="B10" s="76"/>
      <c r="C10" s="77" t="s">
        <v>443</v>
      </c>
      <c r="D10" s="92"/>
      <c r="E10" s="85"/>
      <c r="F10" s="100"/>
      <c r="G10" s="81"/>
      <c r="H10" s="77"/>
      <c r="I10" s="82"/>
      <c r="J10" s="77"/>
      <c r="K10" s="77"/>
      <c r="L10" s="77"/>
      <c r="M10" s="77"/>
      <c r="N10" s="77"/>
      <c r="O10" s="77"/>
      <c r="P10" s="77"/>
      <c r="Q10" s="77"/>
      <c r="R10" s="77"/>
    </row>
    <row r="11" spans="1:18" ht="18.75">
      <c r="A11" s="80"/>
      <c r="B11" s="87"/>
      <c r="C11" s="83" t="s">
        <v>444</v>
      </c>
      <c r="D11" s="78"/>
      <c r="E11" s="79"/>
      <c r="F11" s="80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</row>
    <row r="12" spans="1:18" ht="18.75">
      <c r="A12" s="86">
        <v>2</v>
      </c>
      <c r="B12" s="111" t="s">
        <v>184</v>
      </c>
      <c r="C12" s="68" t="s">
        <v>415</v>
      </c>
      <c r="D12" s="99">
        <v>50000</v>
      </c>
      <c r="E12" s="85" t="s">
        <v>292</v>
      </c>
      <c r="F12" s="100" t="s">
        <v>207</v>
      </c>
      <c r="G12" s="81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</row>
    <row r="13" spans="1:18" ht="18.75">
      <c r="A13" s="75"/>
      <c r="B13" s="112" t="s">
        <v>812</v>
      </c>
      <c r="C13" s="77" t="s">
        <v>443</v>
      </c>
      <c r="D13" s="113"/>
      <c r="E13" s="102"/>
      <c r="F13" s="100"/>
      <c r="G13" s="54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</row>
    <row r="14" spans="1:18" ht="18.75">
      <c r="A14" s="86"/>
      <c r="B14" s="114"/>
      <c r="C14" s="83" t="s">
        <v>444</v>
      </c>
      <c r="D14" s="115"/>
      <c r="E14" s="116"/>
      <c r="F14" s="80"/>
      <c r="G14" s="91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</row>
    <row r="15" spans="1:18" ht="18.75">
      <c r="A15" s="66">
        <v>3</v>
      </c>
      <c r="B15" s="67" t="s">
        <v>813</v>
      </c>
      <c r="C15" s="68" t="s">
        <v>415</v>
      </c>
      <c r="D15" s="92">
        <v>30000</v>
      </c>
      <c r="E15" s="85" t="s">
        <v>292</v>
      </c>
      <c r="F15" s="75" t="s">
        <v>207</v>
      </c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</row>
    <row r="16" spans="1:18" ht="18.75">
      <c r="A16" s="75"/>
      <c r="B16" s="76" t="s">
        <v>187</v>
      </c>
      <c r="C16" s="77" t="s">
        <v>443</v>
      </c>
      <c r="D16" s="92"/>
      <c r="E16" s="85"/>
      <c r="F16" s="75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18.75">
      <c r="A17" s="93"/>
      <c r="B17" s="87"/>
      <c r="C17" s="83" t="s">
        <v>444</v>
      </c>
      <c r="D17" s="88"/>
      <c r="E17" s="79"/>
      <c r="F17" s="80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18.75">
      <c r="A18" s="86">
        <v>4</v>
      </c>
      <c r="B18" s="67" t="s">
        <v>817</v>
      </c>
      <c r="C18" s="77" t="s">
        <v>445</v>
      </c>
      <c r="D18" s="84">
        <v>50000</v>
      </c>
      <c r="E18" s="85" t="s">
        <v>292</v>
      </c>
      <c r="F18" s="75" t="s">
        <v>207</v>
      </c>
      <c r="G18" s="81"/>
      <c r="H18" s="77"/>
      <c r="I18" s="82"/>
      <c r="J18" s="54"/>
      <c r="K18" s="77"/>
      <c r="L18" s="54"/>
      <c r="M18" s="77"/>
      <c r="N18" s="54"/>
      <c r="O18" s="77"/>
      <c r="P18" s="54"/>
      <c r="Q18" s="77"/>
      <c r="R18" s="82"/>
    </row>
    <row r="19" spans="1:18" ht="18.75">
      <c r="A19" s="86"/>
      <c r="B19" s="76" t="s">
        <v>816</v>
      </c>
      <c r="C19" s="77"/>
      <c r="D19" s="96"/>
      <c r="E19" s="85"/>
      <c r="F19" s="75"/>
      <c r="G19" s="81"/>
      <c r="H19" s="77"/>
      <c r="I19" s="82"/>
      <c r="J19" s="54"/>
      <c r="K19" s="77"/>
      <c r="L19" s="54"/>
      <c r="M19" s="77"/>
      <c r="N19" s="54"/>
      <c r="O19" s="77"/>
      <c r="P19" s="54"/>
      <c r="Q19" s="77"/>
      <c r="R19" s="82"/>
    </row>
    <row r="20" spans="1:18" ht="18.75">
      <c r="A20" s="66">
        <v>5</v>
      </c>
      <c r="B20" s="67" t="s">
        <v>192</v>
      </c>
      <c r="C20" s="68" t="s">
        <v>446</v>
      </c>
      <c r="D20" s="69">
        <v>25500</v>
      </c>
      <c r="E20" s="70" t="s">
        <v>292</v>
      </c>
      <c r="F20" s="71" t="s">
        <v>207</v>
      </c>
      <c r="G20" s="72"/>
      <c r="H20" s="68"/>
      <c r="I20" s="73"/>
      <c r="J20" s="74"/>
      <c r="K20" s="68"/>
      <c r="L20" s="74"/>
      <c r="M20" s="68"/>
      <c r="N20" s="74"/>
      <c r="O20" s="68"/>
      <c r="P20" s="74"/>
      <c r="Q20" s="68"/>
      <c r="R20" s="68"/>
    </row>
    <row r="21" spans="1:18" ht="18.75">
      <c r="A21" s="86"/>
      <c r="B21" s="76"/>
      <c r="C21" s="77" t="s">
        <v>443</v>
      </c>
      <c r="D21" s="92"/>
      <c r="E21" s="85"/>
      <c r="F21" s="75"/>
      <c r="G21" s="81"/>
      <c r="H21" s="77"/>
      <c r="I21" s="82"/>
      <c r="J21" s="54"/>
      <c r="K21" s="77"/>
      <c r="L21" s="54"/>
      <c r="M21" s="77"/>
      <c r="N21" s="54"/>
      <c r="O21" s="77"/>
      <c r="P21" s="54"/>
      <c r="Q21" s="77"/>
      <c r="R21" s="77"/>
    </row>
    <row r="22" spans="1:18" ht="18.75">
      <c r="A22" s="75"/>
      <c r="B22" s="87"/>
      <c r="C22" s="77" t="s">
        <v>444</v>
      </c>
      <c r="D22" s="78"/>
      <c r="E22" s="79"/>
      <c r="F22" s="80"/>
      <c r="G22" s="81"/>
      <c r="H22" s="77"/>
      <c r="I22" s="82"/>
      <c r="J22" s="54"/>
      <c r="K22" s="77"/>
      <c r="L22" s="54"/>
      <c r="M22" s="77"/>
      <c r="N22" s="54"/>
      <c r="O22" s="77"/>
      <c r="P22" s="54"/>
      <c r="Q22" s="77"/>
      <c r="R22" s="83"/>
    </row>
    <row r="23" spans="1:18" ht="18.75">
      <c r="A23" s="66">
        <v>6</v>
      </c>
      <c r="B23" s="67" t="s">
        <v>611</v>
      </c>
      <c r="C23" s="68" t="s">
        <v>446</v>
      </c>
      <c r="D23" s="84">
        <v>20000</v>
      </c>
      <c r="E23" s="85" t="s">
        <v>292</v>
      </c>
      <c r="F23" s="75" t="s">
        <v>207</v>
      </c>
      <c r="G23" s="72"/>
      <c r="H23" s="68"/>
      <c r="I23" s="73"/>
      <c r="J23" s="74"/>
      <c r="K23" s="68"/>
      <c r="L23" s="74"/>
      <c r="M23" s="68"/>
      <c r="N23" s="74"/>
      <c r="O23" s="68"/>
      <c r="P23" s="74"/>
      <c r="Q23" s="68"/>
      <c r="R23" s="82"/>
    </row>
    <row r="24" spans="1:18" ht="18.75">
      <c r="A24" s="86"/>
      <c r="B24" s="76" t="s">
        <v>612</v>
      </c>
      <c r="C24" s="77" t="s">
        <v>443</v>
      </c>
      <c r="D24" s="84"/>
      <c r="E24" s="85"/>
      <c r="F24" s="75"/>
      <c r="G24" s="81"/>
      <c r="H24" s="77"/>
      <c r="I24" s="82"/>
      <c r="J24" s="54"/>
      <c r="K24" s="77"/>
      <c r="L24" s="54"/>
      <c r="M24" s="77"/>
      <c r="N24" s="54"/>
      <c r="O24" s="77"/>
      <c r="P24" s="54"/>
      <c r="Q24" s="77"/>
      <c r="R24" s="82"/>
    </row>
    <row r="25" spans="1:18" ht="18.75">
      <c r="A25" s="80"/>
      <c r="B25" s="87"/>
      <c r="C25" s="83" t="s">
        <v>444</v>
      </c>
      <c r="D25" s="88"/>
      <c r="E25" s="79"/>
      <c r="F25" s="80"/>
      <c r="G25" s="89"/>
      <c r="H25" s="83"/>
      <c r="I25" s="90"/>
      <c r="J25" s="91"/>
      <c r="K25" s="83"/>
      <c r="L25" s="91"/>
      <c r="M25" s="83"/>
      <c r="N25" s="91"/>
      <c r="O25" s="83"/>
      <c r="P25" s="91"/>
      <c r="Q25" s="83"/>
      <c r="R25" s="83"/>
    </row>
    <row r="26" spans="1:18" ht="18.75">
      <c r="A26" s="66">
        <v>7</v>
      </c>
      <c r="B26" s="67" t="s">
        <v>818</v>
      </c>
      <c r="C26" s="68" t="s">
        <v>446</v>
      </c>
      <c r="D26" s="84">
        <v>50000</v>
      </c>
      <c r="E26" s="85" t="s">
        <v>292</v>
      </c>
      <c r="F26" s="75" t="s">
        <v>207</v>
      </c>
      <c r="G26" s="72"/>
      <c r="H26" s="68"/>
      <c r="I26" s="73"/>
      <c r="J26" s="74"/>
      <c r="K26" s="68"/>
      <c r="L26" s="74"/>
      <c r="M26" s="68"/>
      <c r="N26" s="74"/>
      <c r="O26" s="68"/>
      <c r="P26" s="74"/>
      <c r="Q26" s="68"/>
      <c r="R26" s="82"/>
    </row>
    <row r="27" spans="1:18" ht="18.75">
      <c r="A27" s="93"/>
      <c r="B27" s="117"/>
      <c r="C27" s="83" t="s">
        <v>443</v>
      </c>
      <c r="D27" s="118"/>
      <c r="E27" s="79"/>
      <c r="F27" s="80"/>
      <c r="G27" s="89"/>
      <c r="H27" s="83"/>
      <c r="I27" s="90"/>
      <c r="J27" s="91"/>
      <c r="K27" s="83"/>
      <c r="L27" s="91"/>
      <c r="M27" s="83"/>
      <c r="N27" s="91"/>
      <c r="O27" s="83"/>
      <c r="P27" s="91"/>
      <c r="Q27" s="83"/>
      <c r="R27" s="90"/>
    </row>
    <row r="28" spans="1:18" ht="18.75">
      <c r="A28" s="94"/>
      <c r="B28" s="119"/>
      <c r="C28" s="54"/>
      <c r="D28" s="120"/>
      <c r="E28" s="56"/>
      <c r="F28" s="53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</row>
    <row r="29" spans="1:18" ht="18.75">
      <c r="A29" s="94"/>
      <c r="B29" s="119"/>
      <c r="C29" s="54"/>
      <c r="D29" s="120"/>
      <c r="E29" s="56"/>
      <c r="F29" s="53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0" spans="1:18" ht="18.75">
      <c r="A30" s="94"/>
      <c r="B30" s="119"/>
      <c r="C30" s="54"/>
      <c r="D30" s="84"/>
      <c r="E30" s="56"/>
      <c r="F30" s="53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</row>
    <row r="31" spans="1:18" ht="18.75">
      <c r="A31" s="110" t="s">
        <v>13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</row>
    <row r="32" spans="1:18" ht="18.75">
      <c r="A32" s="110" t="s">
        <v>690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</row>
    <row r="33" spans="1:18" ht="18.75">
      <c r="A33" s="110" t="s">
        <v>43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</row>
    <row r="34" spans="1:18" ht="18.75">
      <c r="A34" s="49" t="s">
        <v>52</v>
      </c>
      <c r="B34" s="49"/>
      <c r="C34" s="50"/>
      <c r="D34" s="50"/>
      <c r="E34" s="51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2"/>
    </row>
    <row r="35" spans="1:18" ht="18.75">
      <c r="A35" s="53"/>
      <c r="B35" s="54" t="s">
        <v>879</v>
      </c>
      <c r="C35" s="54"/>
      <c r="D35" s="55"/>
      <c r="E35" s="56"/>
      <c r="F35" s="53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8" ht="18.75">
      <c r="A36" s="53"/>
      <c r="B36" s="54"/>
      <c r="C36" s="54"/>
      <c r="D36" s="55"/>
      <c r="E36" s="56"/>
      <c r="F36" s="53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 ht="18.75">
      <c r="A37" s="57" t="s">
        <v>11</v>
      </c>
      <c r="B37" s="57" t="s">
        <v>14</v>
      </c>
      <c r="C37" s="57" t="s">
        <v>15</v>
      </c>
      <c r="D37" s="57" t="s">
        <v>6</v>
      </c>
      <c r="E37" s="57" t="s">
        <v>17</v>
      </c>
      <c r="F37" s="57" t="s">
        <v>36</v>
      </c>
      <c r="G37" s="107" t="s">
        <v>560</v>
      </c>
      <c r="H37" s="108"/>
      <c r="I37" s="109"/>
      <c r="J37" s="58" t="s">
        <v>876</v>
      </c>
      <c r="K37" s="59"/>
      <c r="L37" s="59"/>
      <c r="M37" s="59"/>
      <c r="N37" s="59"/>
      <c r="O37" s="59"/>
      <c r="P37" s="59"/>
      <c r="Q37" s="59"/>
      <c r="R37" s="60"/>
    </row>
    <row r="38" spans="1:18" ht="21">
      <c r="A38" s="61" t="s">
        <v>12</v>
      </c>
      <c r="B38" s="61"/>
      <c r="C38" s="61" t="s">
        <v>16</v>
      </c>
      <c r="D38" s="61" t="s">
        <v>35</v>
      </c>
      <c r="E38" s="61" t="s">
        <v>2</v>
      </c>
      <c r="F38" s="61" t="s">
        <v>37</v>
      </c>
      <c r="G38" s="62" t="s">
        <v>18</v>
      </c>
      <c r="H38" s="63" t="s">
        <v>19</v>
      </c>
      <c r="I38" s="64" t="s">
        <v>20</v>
      </c>
      <c r="J38" s="65" t="s">
        <v>21</v>
      </c>
      <c r="K38" s="63" t="s">
        <v>22</v>
      </c>
      <c r="L38" s="65" t="s">
        <v>23</v>
      </c>
      <c r="M38" s="63" t="s">
        <v>24</v>
      </c>
      <c r="N38" s="65" t="s">
        <v>25</v>
      </c>
      <c r="O38" s="63" t="s">
        <v>26</v>
      </c>
      <c r="P38" s="65" t="s">
        <v>27</v>
      </c>
      <c r="Q38" s="63" t="s">
        <v>28</v>
      </c>
      <c r="R38" s="63" t="s">
        <v>29</v>
      </c>
    </row>
    <row r="39" spans="1:18" ht="18.75">
      <c r="A39" s="66">
        <v>8</v>
      </c>
      <c r="B39" s="67" t="s">
        <v>613</v>
      </c>
      <c r="C39" s="68" t="s">
        <v>446</v>
      </c>
      <c r="D39" s="84">
        <v>40000</v>
      </c>
      <c r="E39" s="85" t="s">
        <v>292</v>
      </c>
      <c r="F39" s="75" t="s">
        <v>207</v>
      </c>
      <c r="G39" s="72"/>
      <c r="H39" s="68"/>
      <c r="I39" s="73"/>
      <c r="J39" s="74"/>
      <c r="K39" s="68"/>
      <c r="L39" s="74"/>
      <c r="M39" s="68"/>
      <c r="N39" s="74"/>
      <c r="O39" s="68"/>
      <c r="P39" s="74"/>
      <c r="Q39" s="68"/>
      <c r="R39" s="77"/>
    </row>
    <row r="40" spans="1:18" ht="18.75">
      <c r="A40" s="86"/>
      <c r="B40" s="76" t="s">
        <v>614</v>
      </c>
      <c r="C40" s="77" t="s">
        <v>443</v>
      </c>
      <c r="D40" s="84"/>
      <c r="E40" s="85"/>
      <c r="F40" s="75"/>
      <c r="G40" s="81"/>
      <c r="H40" s="77"/>
      <c r="I40" s="82"/>
      <c r="J40" s="54"/>
      <c r="K40" s="77"/>
      <c r="L40" s="54"/>
      <c r="M40" s="77"/>
      <c r="N40" s="54"/>
      <c r="O40" s="77"/>
      <c r="P40" s="54"/>
      <c r="Q40" s="77"/>
      <c r="R40" s="77"/>
    </row>
    <row r="41" spans="1:18" ht="18.75">
      <c r="A41" s="80"/>
      <c r="B41" s="87"/>
      <c r="C41" s="83" t="s">
        <v>444</v>
      </c>
      <c r="D41" s="88"/>
      <c r="E41" s="79"/>
      <c r="F41" s="80"/>
      <c r="G41" s="89"/>
      <c r="H41" s="83"/>
      <c r="I41" s="90"/>
      <c r="J41" s="91"/>
      <c r="K41" s="83"/>
      <c r="L41" s="91"/>
      <c r="M41" s="83"/>
      <c r="N41" s="91"/>
      <c r="O41" s="83"/>
      <c r="P41" s="91"/>
      <c r="Q41" s="83"/>
      <c r="R41" s="83"/>
    </row>
    <row r="42" spans="1:18" ht="18.75">
      <c r="A42" s="66">
        <v>9</v>
      </c>
      <c r="B42" s="67" t="s">
        <v>819</v>
      </c>
      <c r="C42" s="68" t="s">
        <v>446</v>
      </c>
      <c r="D42" s="69">
        <v>30000</v>
      </c>
      <c r="E42" s="70" t="s">
        <v>292</v>
      </c>
      <c r="F42" s="98" t="s">
        <v>207</v>
      </c>
      <c r="G42" s="72"/>
      <c r="H42" s="68"/>
      <c r="I42" s="73"/>
      <c r="J42" s="68"/>
      <c r="K42" s="68"/>
      <c r="L42" s="68"/>
      <c r="M42" s="68"/>
      <c r="N42" s="68"/>
      <c r="O42" s="68"/>
      <c r="P42" s="68"/>
      <c r="Q42" s="68"/>
      <c r="R42" s="68"/>
    </row>
    <row r="43" spans="1:18" ht="18.75">
      <c r="A43" s="86"/>
      <c r="B43" s="76" t="s">
        <v>198</v>
      </c>
      <c r="C43" s="77" t="s">
        <v>443</v>
      </c>
      <c r="D43" s="92"/>
      <c r="E43" s="85"/>
      <c r="F43" s="100"/>
      <c r="G43" s="81"/>
      <c r="H43" s="77"/>
      <c r="I43" s="82"/>
      <c r="J43" s="77"/>
      <c r="K43" s="77"/>
      <c r="L43" s="77"/>
      <c r="M43" s="77"/>
      <c r="N43" s="77"/>
      <c r="O43" s="77"/>
      <c r="P43" s="77"/>
      <c r="Q43" s="77"/>
      <c r="R43" s="77"/>
    </row>
    <row r="44" spans="1:18" ht="18.75">
      <c r="A44" s="80"/>
      <c r="B44" s="87"/>
      <c r="C44" s="83" t="s">
        <v>444</v>
      </c>
      <c r="D44" s="78"/>
      <c r="E44" s="79"/>
      <c r="F44" s="80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</row>
    <row r="45" spans="1:18" ht="18.75">
      <c r="A45" s="86">
        <v>10</v>
      </c>
      <c r="B45" s="111" t="s">
        <v>452</v>
      </c>
      <c r="C45" s="68" t="s">
        <v>446</v>
      </c>
      <c r="D45" s="99">
        <v>30000</v>
      </c>
      <c r="E45" s="85" t="s">
        <v>292</v>
      </c>
      <c r="F45" s="100" t="s">
        <v>207</v>
      </c>
      <c r="G45" s="81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</row>
    <row r="46" spans="1:18" ht="18.75">
      <c r="A46" s="75"/>
      <c r="B46" s="112"/>
      <c r="C46" s="77" t="s">
        <v>443</v>
      </c>
      <c r="D46" s="113"/>
      <c r="E46" s="102"/>
      <c r="F46" s="100"/>
      <c r="G46" s="54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</row>
    <row r="47" spans="1:18" ht="18.75">
      <c r="A47" s="86"/>
      <c r="B47" s="114"/>
      <c r="C47" s="83" t="s">
        <v>444</v>
      </c>
      <c r="D47" s="115"/>
      <c r="E47" s="116"/>
      <c r="F47" s="80"/>
      <c r="G47" s="91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1:18" ht="18.75">
      <c r="A48" s="66">
        <v>11</v>
      </c>
      <c r="B48" s="67" t="s">
        <v>820</v>
      </c>
      <c r="C48" s="68" t="s">
        <v>446</v>
      </c>
      <c r="D48" s="92">
        <v>15000</v>
      </c>
      <c r="E48" s="85" t="s">
        <v>292</v>
      </c>
      <c r="F48" s="75" t="s">
        <v>207</v>
      </c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</row>
    <row r="49" spans="1:18" ht="18.75">
      <c r="A49" s="93"/>
      <c r="B49" s="87" t="s">
        <v>821</v>
      </c>
      <c r="C49" s="77" t="s">
        <v>443</v>
      </c>
      <c r="D49" s="88"/>
      <c r="E49" s="79"/>
      <c r="F49" s="80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ht="18.75">
      <c r="A50" s="86">
        <v>12</v>
      </c>
      <c r="B50" s="67" t="s">
        <v>203</v>
      </c>
      <c r="C50" s="68" t="s">
        <v>446</v>
      </c>
      <c r="D50" s="84">
        <v>30000</v>
      </c>
      <c r="E50" s="85" t="s">
        <v>292</v>
      </c>
      <c r="F50" s="75" t="s">
        <v>207</v>
      </c>
      <c r="G50" s="81"/>
      <c r="H50" s="77"/>
      <c r="I50" s="82"/>
      <c r="J50" s="54"/>
      <c r="K50" s="77"/>
      <c r="L50" s="54"/>
      <c r="M50" s="77"/>
      <c r="N50" s="54"/>
      <c r="O50" s="77"/>
      <c r="P50" s="54"/>
      <c r="Q50" s="77"/>
      <c r="R50" s="82"/>
    </row>
    <row r="51" spans="1:18" ht="18.75">
      <c r="A51" s="86"/>
      <c r="B51" s="76" t="s">
        <v>204</v>
      </c>
      <c r="C51" s="77" t="s">
        <v>443</v>
      </c>
      <c r="D51" s="84"/>
      <c r="E51" s="85"/>
      <c r="F51" s="75"/>
      <c r="G51" s="81"/>
      <c r="H51" s="77"/>
      <c r="I51" s="82"/>
      <c r="J51" s="54"/>
      <c r="K51" s="77"/>
      <c r="L51" s="54"/>
      <c r="M51" s="77"/>
      <c r="N51" s="54"/>
      <c r="O51" s="77"/>
      <c r="P51" s="54"/>
      <c r="Q51" s="77"/>
      <c r="R51" s="82"/>
    </row>
    <row r="52" spans="1:18" ht="18.75">
      <c r="A52" s="80"/>
      <c r="B52" s="87"/>
      <c r="C52" s="83" t="s">
        <v>444</v>
      </c>
      <c r="D52" s="88"/>
      <c r="E52" s="79"/>
      <c r="F52" s="80"/>
      <c r="G52" s="89"/>
      <c r="H52" s="83"/>
      <c r="I52" s="90"/>
      <c r="J52" s="91"/>
      <c r="K52" s="83"/>
      <c r="L52" s="91"/>
      <c r="M52" s="83"/>
      <c r="N52" s="91"/>
      <c r="O52" s="83"/>
      <c r="P52" s="91"/>
      <c r="Q52" s="83"/>
      <c r="R52" s="83"/>
    </row>
    <row r="53" spans="1:18" ht="18.75">
      <c r="A53" s="66">
        <v>13</v>
      </c>
      <c r="B53" s="67" t="s">
        <v>205</v>
      </c>
      <c r="C53" s="68" t="s">
        <v>446</v>
      </c>
      <c r="D53" s="69">
        <v>20000</v>
      </c>
      <c r="E53" s="70" t="s">
        <v>641</v>
      </c>
      <c r="F53" s="71" t="s">
        <v>207</v>
      </c>
      <c r="G53" s="72"/>
      <c r="H53" s="68"/>
      <c r="I53" s="73"/>
      <c r="J53" s="74"/>
      <c r="K53" s="68"/>
      <c r="L53" s="74"/>
      <c r="M53" s="68"/>
      <c r="N53" s="74"/>
      <c r="O53" s="68"/>
      <c r="P53" s="74"/>
      <c r="Q53" s="68"/>
      <c r="R53" s="68"/>
    </row>
    <row r="54" spans="1:18" ht="18.75">
      <c r="A54" s="86"/>
      <c r="B54" s="76"/>
      <c r="C54" s="77" t="s">
        <v>443</v>
      </c>
      <c r="D54" s="92"/>
      <c r="E54" s="85" t="s">
        <v>642</v>
      </c>
      <c r="F54" s="75"/>
      <c r="G54" s="81"/>
      <c r="H54" s="77"/>
      <c r="I54" s="82"/>
      <c r="J54" s="54"/>
      <c r="K54" s="77"/>
      <c r="L54" s="54"/>
      <c r="M54" s="77"/>
      <c r="N54" s="54"/>
      <c r="O54" s="77"/>
      <c r="P54" s="54"/>
      <c r="Q54" s="77"/>
      <c r="R54" s="77"/>
    </row>
    <row r="55" spans="1:18" ht="18.75">
      <c r="A55" s="80"/>
      <c r="B55" s="87"/>
      <c r="C55" s="83" t="s">
        <v>444</v>
      </c>
      <c r="D55" s="78"/>
      <c r="E55" s="79"/>
      <c r="F55" s="80"/>
      <c r="G55" s="89"/>
      <c r="H55" s="83"/>
      <c r="I55" s="90"/>
      <c r="J55" s="91"/>
      <c r="K55" s="83"/>
      <c r="L55" s="91"/>
      <c r="M55" s="83"/>
      <c r="N55" s="91"/>
      <c r="O55" s="83"/>
      <c r="P55" s="91"/>
      <c r="Q55" s="83"/>
      <c r="R55" s="83"/>
    </row>
    <row r="56" spans="1:18" ht="18.75">
      <c r="A56" s="66">
        <v>14</v>
      </c>
      <c r="B56" s="67" t="s">
        <v>814</v>
      </c>
      <c r="C56" s="68" t="s">
        <v>446</v>
      </c>
      <c r="D56" s="69">
        <v>20000</v>
      </c>
      <c r="E56" s="70" t="s">
        <v>848</v>
      </c>
      <c r="F56" s="71" t="s">
        <v>207</v>
      </c>
      <c r="G56" s="72"/>
      <c r="H56" s="68"/>
      <c r="I56" s="73"/>
      <c r="J56" s="74"/>
      <c r="K56" s="68"/>
      <c r="L56" s="74"/>
      <c r="M56" s="68"/>
      <c r="N56" s="74"/>
      <c r="O56" s="68"/>
      <c r="P56" s="74"/>
      <c r="Q56" s="68"/>
      <c r="R56" s="68"/>
    </row>
    <row r="57" spans="1:18" ht="18.75">
      <c r="A57" s="86"/>
      <c r="B57" s="76" t="s">
        <v>815</v>
      </c>
      <c r="C57" s="77" t="s">
        <v>443</v>
      </c>
      <c r="D57" s="92"/>
      <c r="E57" s="85" t="s">
        <v>849</v>
      </c>
      <c r="F57" s="75"/>
      <c r="G57" s="81"/>
      <c r="H57" s="77"/>
      <c r="I57" s="82"/>
      <c r="J57" s="54"/>
      <c r="K57" s="77"/>
      <c r="L57" s="54"/>
      <c r="M57" s="77"/>
      <c r="N57" s="54"/>
      <c r="O57" s="77"/>
      <c r="P57" s="54"/>
      <c r="Q57" s="77"/>
      <c r="R57" s="77"/>
    </row>
    <row r="58" spans="1:18" ht="18.75">
      <c r="A58" s="80"/>
      <c r="B58" s="87"/>
      <c r="C58" s="83" t="s">
        <v>444</v>
      </c>
      <c r="D58" s="78"/>
      <c r="E58" s="79"/>
      <c r="F58" s="80"/>
      <c r="G58" s="89"/>
      <c r="H58" s="83"/>
      <c r="I58" s="90"/>
      <c r="J58" s="91"/>
      <c r="K58" s="83"/>
      <c r="L58" s="91"/>
      <c r="M58" s="83"/>
      <c r="N58" s="91"/>
      <c r="O58" s="83"/>
      <c r="P58" s="91"/>
      <c r="Q58" s="83"/>
      <c r="R58" s="83"/>
    </row>
    <row r="59" spans="1:18" ht="18.75">
      <c r="A59" s="53"/>
      <c r="B59" s="56"/>
      <c r="C59" s="54"/>
      <c r="D59" s="96"/>
      <c r="E59" s="56"/>
      <c r="F59" s="53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</row>
    <row r="60" spans="1:18" ht="18.75">
      <c r="A60" s="53"/>
      <c r="B60" s="56"/>
      <c r="C60" s="54"/>
      <c r="D60" s="96"/>
      <c r="E60" s="56"/>
      <c r="F60" s="53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121"/>
    </row>
    <row r="61" spans="1:18" ht="18.75">
      <c r="A61" s="110" t="s">
        <v>13</v>
      </c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</row>
    <row r="62" spans="1:18" ht="18.75">
      <c r="A62" s="110" t="s">
        <v>690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</row>
    <row r="63" spans="1:18" ht="18.75">
      <c r="A63" s="110" t="s">
        <v>43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</row>
    <row r="64" spans="1:18" ht="18.75">
      <c r="A64" s="49" t="s">
        <v>52</v>
      </c>
      <c r="B64" s="49"/>
      <c r="C64" s="50"/>
      <c r="D64" s="50"/>
      <c r="E64" s="51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2"/>
    </row>
    <row r="65" spans="1:18" ht="18.75">
      <c r="A65" s="53"/>
      <c r="B65" s="54" t="s">
        <v>879</v>
      </c>
      <c r="C65" s="54"/>
      <c r="D65" s="55"/>
      <c r="E65" s="56"/>
      <c r="F65" s="53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</row>
    <row r="66" spans="1:18" ht="18.75">
      <c r="A66" s="53"/>
      <c r="B66" s="54"/>
      <c r="C66" s="54"/>
      <c r="D66" s="55"/>
      <c r="E66" s="56"/>
      <c r="F66" s="53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</row>
    <row r="67" spans="1:18" ht="18.75">
      <c r="A67" s="57" t="s">
        <v>11</v>
      </c>
      <c r="B67" s="57" t="s">
        <v>14</v>
      </c>
      <c r="C67" s="57" t="s">
        <v>15</v>
      </c>
      <c r="D67" s="57" t="s">
        <v>6</v>
      </c>
      <c r="E67" s="57" t="s">
        <v>17</v>
      </c>
      <c r="F67" s="57" t="s">
        <v>36</v>
      </c>
      <c r="G67" s="107" t="s">
        <v>560</v>
      </c>
      <c r="H67" s="108"/>
      <c r="I67" s="109"/>
      <c r="J67" s="58" t="s">
        <v>876</v>
      </c>
      <c r="K67" s="59"/>
      <c r="L67" s="59"/>
      <c r="M67" s="59"/>
      <c r="N67" s="59"/>
      <c r="O67" s="59"/>
      <c r="P67" s="59"/>
      <c r="Q67" s="59"/>
      <c r="R67" s="60"/>
    </row>
    <row r="68" spans="1:18" ht="21">
      <c r="A68" s="61" t="s">
        <v>12</v>
      </c>
      <c r="B68" s="61"/>
      <c r="C68" s="61" t="s">
        <v>16</v>
      </c>
      <c r="D68" s="61" t="s">
        <v>35</v>
      </c>
      <c r="E68" s="61" t="s">
        <v>2</v>
      </c>
      <c r="F68" s="61" t="s">
        <v>37</v>
      </c>
      <c r="G68" s="62" t="s">
        <v>18</v>
      </c>
      <c r="H68" s="63" t="s">
        <v>19</v>
      </c>
      <c r="I68" s="64" t="s">
        <v>20</v>
      </c>
      <c r="J68" s="65" t="s">
        <v>21</v>
      </c>
      <c r="K68" s="63" t="s">
        <v>22</v>
      </c>
      <c r="L68" s="65" t="s">
        <v>23</v>
      </c>
      <c r="M68" s="63" t="s">
        <v>24</v>
      </c>
      <c r="N68" s="65" t="s">
        <v>25</v>
      </c>
      <c r="O68" s="63" t="s">
        <v>26</v>
      </c>
      <c r="P68" s="65" t="s">
        <v>27</v>
      </c>
      <c r="Q68" s="63" t="s">
        <v>28</v>
      </c>
      <c r="R68" s="63" t="s">
        <v>29</v>
      </c>
    </row>
    <row r="69" spans="1:18" ht="18.75">
      <c r="A69" s="66">
        <v>1</v>
      </c>
      <c r="B69" s="67" t="s">
        <v>196</v>
      </c>
      <c r="C69" s="68" t="s">
        <v>447</v>
      </c>
      <c r="D69" s="69">
        <v>30000</v>
      </c>
      <c r="E69" s="70" t="s">
        <v>292</v>
      </c>
      <c r="F69" s="71" t="s">
        <v>207</v>
      </c>
      <c r="G69" s="72"/>
      <c r="H69" s="68"/>
      <c r="I69" s="73"/>
      <c r="J69" s="74"/>
      <c r="K69" s="68"/>
      <c r="L69" s="74"/>
      <c r="M69" s="68"/>
      <c r="N69" s="74"/>
      <c r="O69" s="68"/>
      <c r="P69" s="74"/>
      <c r="Q69" s="68"/>
      <c r="R69" s="68"/>
    </row>
    <row r="70" spans="1:18" ht="18.75">
      <c r="A70" s="86"/>
      <c r="B70" s="85"/>
      <c r="C70" s="77" t="s">
        <v>448</v>
      </c>
      <c r="D70" s="92"/>
      <c r="E70" s="85"/>
      <c r="F70" s="75"/>
      <c r="G70" s="81"/>
      <c r="H70" s="77"/>
      <c r="I70" s="82"/>
      <c r="J70" s="54"/>
      <c r="K70" s="77"/>
      <c r="L70" s="54"/>
      <c r="M70" s="77"/>
      <c r="N70" s="54"/>
      <c r="O70" s="77"/>
      <c r="P70" s="54"/>
      <c r="Q70" s="77"/>
      <c r="R70" s="77"/>
    </row>
    <row r="71" spans="1:18" ht="18.75">
      <c r="A71" s="86"/>
      <c r="B71" s="85"/>
      <c r="C71" s="77" t="s">
        <v>449</v>
      </c>
      <c r="D71" s="92"/>
      <c r="E71" s="85"/>
      <c r="F71" s="75"/>
      <c r="G71" s="81"/>
      <c r="H71" s="77"/>
      <c r="I71" s="82"/>
      <c r="J71" s="54"/>
      <c r="K71" s="77"/>
      <c r="L71" s="54"/>
      <c r="M71" s="77"/>
      <c r="N71" s="54"/>
      <c r="O71" s="77"/>
      <c r="P71" s="54"/>
      <c r="Q71" s="77"/>
      <c r="R71" s="77"/>
    </row>
    <row r="72" spans="1:18" ht="18.75">
      <c r="A72" s="86"/>
      <c r="B72" s="85"/>
      <c r="C72" s="77" t="s">
        <v>450</v>
      </c>
      <c r="D72" s="92"/>
      <c r="E72" s="85"/>
      <c r="F72" s="75"/>
      <c r="G72" s="81"/>
      <c r="H72" s="77"/>
      <c r="I72" s="82"/>
      <c r="J72" s="54"/>
      <c r="K72" s="77"/>
      <c r="L72" s="54"/>
      <c r="M72" s="77"/>
      <c r="N72" s="54"/>
      <c r="O72" s="77"/>
      <c r="P72" s="54"/>
      <c r="Q72" s="77"/>
      <c r="R72" s="77"/>
    </row>
    <row r="73" spans="1:18" ht="18.75">
      <c r="A73" s="80"/>
      <c r="B73" s="79"/>
      <c r="C73" s="83" t="s">
        <v>451</v>
      </c>
      <c r="D73" s="78"/>
      <c r="E73" s="79"/>
      <c r="F73" s="80"/>
      <c r="G73" s="89"/>
      <c r="H73" s="83"/>
      <c r="I73" s="90"/>
      <c r="J73" s="91"/>
      <c r="K73" s="83"/>
      <c r="L73" s="91"/>
      <c r="M73" s="83"/>
      <c r="N73" s="91"/>
      <c r="O73" s="83"/>
      <c r="P73" s="91"/>
      <c r="Q73" s="83"/>
      <c r="R73" s="83"/>
    </row>
    <row r="74" spans="1:18" ht="18.75">
      <c r="A74" s="94"/>
      <c r="B74" s="56"/>
      <c r="C74" s="54"/>
      <c r="D74" s="120"/>
      <c r="E74" s="56"/>
      <c r="F74" s="53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</row>
    <row r="75" spans="1:18" ht="18.75">
      <c r="A75" s="53"/>
      <c r="B75" s="56"/>
      <c r="C75" s="54"/>
      <c r="D75" s="96"/>
      <c r="E75" s="56"/>
      <c r="F75" s="53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</row>
    <row r="76" spans="1:18" ht="18.75">
      <c r="A76" s="110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</row>
    <row r="77" spans="1:18" ht="18.75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</row>
    <row r="78" spans="1:18" ht="18.75">
      <c r="A78" s="11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</row>
    <row r="79" spans="1:18" ht="18.75">
      <c r="A79" s="49"/>
      <c r="B79" s="49"/>
      <c r="C79" s="50"/>
      <c r="D79" s="50"/>
      <c r="E79" s="51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2"/>
    </row>
    <row r="80" spans="1:18" ht="18.75">
      <c r="A80" s="53"/>
      <c r="B80" s="54"/>
      <c r="C80" s="54"/>
      <c r="D80" s="55"/>
      <c r="E80" s="56"/>
      <c r="F80" s="53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</row>
    <row r="81" spans="1:18" ht="18.75">
      <c r="A81" s="94"/>
      <c r="B81" s="56"/>
      <c r="C81" s="54"/>
      <c r="D81" s="96"/>
      <c r="E81" s="56"/>
      <c r="F81" s="53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</row>
    <row r="82" spans="1:18" ht="18.75">
      <c r="A82" s="94"/>
      <c r="B82" s="56"/>
      <c r="C82" s="54"/>
      <c r="D82" s="96"/>
      <c r="E82" s="56"/>
      <c r="F82" s="53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</row>
    <row r="83" spans="1:18" ht="18.75">
      <c r="A83" s="94"/>
      <c r="B83" s="56"/>
      <c r="C83" s="54"/>
      <c r="D83" s="96"/>
      <c r="E83" s="56"/>
      <c r="F83" s="53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</row>
    <row r="84" spans="1:18" ht="18.75">
      <c r="A84" s="94"/>
      <c r="B84" s="56"/>
      <c r="C84" s="54"/>
      <c r="D84" s="96"/>
      <c r="E84" s="56"/>
      <c r="F84" s="53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</row>
    <row r="85" spans="1:18" ht="18.75">
      <c r="A85" s="94"/>
      <c r="B85" s="56"/>
      <c r="C85" s="54"/>
      <c r="D85" s="120"/>
      <c r="E85" s="56"/>
      <c r="F85" s="53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</row>
    <row r="86" spans="1:18" ht="18.75">
      <c r="A86" s="53"/>
      <c r="B86" s="56"/>
      <c r="C86" s="54"/>
      <c r="D86" s="96"/>
      <c r="E86" s="56"/>
      <c r="F86" s="53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</row>
    <row r="87" spans="1:18" ht="18.75">
      <c r="A87" s="94"/>
      <c r="B87" s="56"/>
      <c r="C87" s="54"/>
      <c r="D87" s="96"/>
      <c r="E87" s="56"/>
      <c r="F87" s="53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</row>
    <row r="88" spans="1:18" ht="18.75">
      <c r="A88" s="53"/>
      <c r="B88" s="56"/>
      <c r="C88" s="54"/>
      <c r="D88" s="122"/>
      <c r="E88" s="56"/>
      <c r="F88" s="53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</row>
    <row r="89" spans="1:18" ht="18.75">
      <c r="A89" s="94"/>
      <c r="B89" s="56"/>
      <c r="C89" s="54"/>
      <c r="D89" s="120"/>
      <c r="E89" s="56"/>
      <c r="F89" s="53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</row>
    <row r="90" spans="1:18" ht="18.75">
      <c r="A90" s="97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123"/>
    </row>
  </sheetData>
  <mergeCells count="15">
    <mergeCell ref="A32:R32"/>
    <mergeCell ref="A1:R1"/>
    <mergeCell ref="A2:R2"/>
    <mergeCell ref="A3:R3"/>
    <mergeCell ref="G7:I7"/>
    <mergeCell ref="A31:R31"/>
    <mergeCell ref="A76:R76"/>
    <mergeCell ref="A77:R77"/>
    <mergeCell ref="A78:R78"/>
    <mergeCell ref="A33:R33"/>
    <mergeCell ref="G37:I37"/>
    <mergeCell ref="A61:R61"/>
    <mergeCell ref="A62:R62"/>
    <mergeCell ref="A63:R63"/>
    <mergeCell ref="G67:I67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workbookViewId="0">
      <selection activeCell="E11" sqref="E11"/>
    </sheetView>
  </sheetViews>
  <sheetFormatPr defaultRowHeight="15"/>
  <cols>
    <col min="1" max="1" width="5.28515625" customWidth="1"/>
    <col min="2" max="2" width="26.140625" customWidth="1"/>
    <col min="3" max="3" width="24.140625" customWidth="1"/>
    <col min="4" max="4" width="8.7109375" customWidth="1"/>
    <col min="5" max="5" width="7.7109375" customWidth="1"/>
    <col min="7" max="9" width="4.28515625" customWidth="1"/>
    <col min="10" max="10" width="4.140625" customWidth="1"/>
    <col min="11" max="11" width="4.42578125" customWidth="1"/>
    <col min="12" max="12" width="3.85546875" customWidth="1"/>
    <col min="13" max="14" width="4" customWidth="1"/>
    <col min="15" max="15" width="4.42578125" customWidth="1"/>
    <col min="16" max="16" width="4" customWidth="1"/>
    <col min="17" max="17" width="3.85546875" customWidth="1"/>
    <col min="18" max="18" width="4.42578125" customWidth="1"/>
  </cols>
  <sheetData>
    <row r="1" spans="1:18" ht="18.75">
      <c r="A1" s="110" t="s">
        <v>13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.75">
      <c r="A2" s="110" t="s">
        <v>690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8" ht="18.75">
      <c r="A3" s="110" t="s">
        <v>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8" ht="18.75">
      <c r="A4" s="49" t="s">
        <v>52</v>
      </c>
      <c r="B4" s="49"/>
      <c r="C4" s="50"/>
      <c r="D4" s="50"/>
      <c r="E4" s="51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</row>
    <row r="5" spans="1:18" ht="18.75">
      <c r="A5" s="53"/>
      <c r="B5" s="54" t="s">
        <v>878</v>
      </c>
      <c r="C5" s="54"/>
      <c r="D5" s="55"/>
      <c r="E5" s="56"/>
      <c r="F5" s="53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8.75">
      <c r="A6" s="53"/>
      <c r="B6" s="54"/>
      <c r="C6" s="54"/>
      <c r="D6" s="55"/>
      <c r="E6" s="56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ht="18.75">
      <c r="A7" s="57" t="s">
        <v>11</v>
      </c>
      <c r="B7" s="57" t="s">
        <v>14</v>
      </c>
      <c r="C7" s="57" t="s">
        <v>15</v>
      </c>
      <c r="D7" s="57" t="s">
        <v>6</v>
      </c>
      <c r="E7" s="57" t="s">
        <v>17</v>
      </c>
      <c r="F7" s="57" t="s">
        <v>36</v>
      </c>
      <c r="G7" s="107" t="s">
        <v>560</v>
      </c>
      <c r="H7" s="108"/>
      <c r="I7" s="109"/>
      <c r="J7" s="58" t="s">
        <v>876</v>
      </c>
      <c r="K7" s="59"/>
      <c r="L7" s="59"/>
      <c r="M7" s="59"/>
      <c r="N7" s="59"/>
      <c r="O7" s="59"/>
      <c r="P7" s="59"/>
      <c r="Q7" s="59"/>
      <c r="R7" s="60"/>
    </row>
    <row r="8" spans="1:18" ht="21">
      <c r="A8" s="61" t="s">
        <v>12</v>
      </c>
      <c r="B8" s="61"/>
      <c r="C8" s="61" t="s">
        <v>16</v>
      </c>
      <c r="D8" s="61" t="s">
        <v>35</v>
      </c>
      <c r="E8" s="61" t="s">
        <v>2</v>
      </c>
      <c r="F8" s="61" t="s">
        <v>37</v>
      </c>
      <c r="G8" s="62" t="s">
        <v>18</v>
      </c>
      <c r="H8" s="63" t="s">
        <v>19</v>
      </c>
      <c r="I8" s="64" t="s">
        <v>20</v>
      </c>
      <c r="J8" s="65" t="s">
        <v>21</v>
      </c>
      <c r="K8" s="63" t="s">
        <v>22</v>
      </c>
      <c r="L8" s="65" t="s">
        <v>23</v>
      </c>
      <c r="M8" s="63" t="s">
        <v>24</v>
      </c>
      <c r="N8" s="65" t="s">
        <v>25</v>
      </c>
      <c r="O8" s="63" t="s">
        <v>26</v>
      </c>
      <c r="P8" s="65" t="s">
        <v>27</v>
      </c>
      <c r="Q8" s="63" t="s">
        <v>28</v>
      </c>
      <c r="R8" s="63" t="s">
        <v>29</v>
      </c>
    </row>
    <row r="9" spans="1:18" ht="18.75">
      <c r="A9" s="142">
        <v>1</v>
      </c>
      <c r="B9" s="67" t="s">
        <v>208</v>
      </c>
      <c r="C9" s="143" t="s">
        <v>415</v>
      </c>
      <c r="D9" s="144">
        <v>10000</v>
      </c>
      <c r="E9" s="70" t="s">
        <v>73</v>
      </c>
      <c r="F9" s="71" t="s">
        <v>207</v>
      </c>
      <c r="G9" s="72"/>
      <c r="H9" s="68"/>
      <c r="I9" s="73"/>
      <c r="J9" s="74"/>
      <c r="K9" s="68"/>
      <c r="L9" s="74"/>
      <c r="M9" s="68"/>
      <c r="N9" s="74"/>
      <c r="O9" s="68"/>
      <c r="P9" s="74"/>
      <c r="Q9" s="68"/>
      <c r="R9" s="68"/>
    </row>
    <row r="10" spans="1:18" ht="18.75">
      <c r="A10" s="145"/>
      <c r="B10" s="76" t="s">
        <v>209</v>
      </c>
      <c r="C10" s="143" t="s">
        <v>416</v>
      </c>
      <c r="D10" s="144"/>
      <c r="E10" s="85"/>
      <c r="F10" s="75"/>
      <c r="G10" s="81"/>
      <c r="H10" s="77"/>
      <c r="I10" s="82"/>
      <c r="J10" s="54"/>
      <c r="K10" s="77"/>
      <c r="L10" s="54"/>
      <c r="M10" s="77"/>
      <c r="N10" s="54"/>
      <c r="O10" s="77"/>
      <c r="P10" s="54"/>
      <c r="Q10" s="77"/>
      <c r="R10" s="77"/>
    </row>
    <row r="11" spans="1:18" ht="18.75">
      <c r="A11" s="78"/>
      <c r="B11" s="76"/>
      <c r="C11" s="146"/>
      <c r="D11" s="78"/>
      <c r="E11" s="79"/>
      <c r="F11" s="80"/>
      <c r="G11" s="89"/>
      <c r="H11" s="83"/>
      <c r="I11" s="90"/>
      <c r="J11" s="91"/>
      <c r="K11" s="83"/>
      <c r="L11" s="91"/>
      <c r="M11" s="83"/>
      <c r="N11" s="91"/>
      <c r="O11" s="83"/>
      <c r="P11" s="91"/>
      <c r="Q11" s="83"/>
      <c r="R11" s="83"/>
    </row>
    <row r="12" spans="1:18" ht="18.75">
      <c r="A12" s="147">
        <v>2</v>
      </c>
      <c r="B12" s="136" t="s">
        <v>615</v>
      </c>
      <c r="C12" s="97" t="s">
        <v>617</v>
      </c>
      <c r="D12" s="148">
        <v>20000</v>
      </c>
      <c r="E12" s="70" t="s">
        <v>73</v>
      </c>
      <c r="F12" s="71" t="s">
        <v>207</v>
      </c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</row>
    <row r="13" spans="1:18" ht="18.75">
      <c r="A13" s="149"/>
      <c r="B13" s="137" t="s">
        <v>616</v>
      </c>
      <c r="C13" s="97" t="s">
        <v>422</v>
      </c>
      <c r="D13" s="92"/>
      <c r="E13" s="85"/>
      <c r="F13" s="75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</row>
    <row r="14" spans="1:18" ht="18.75">
      <c r="A14" s="149"/>
      <c r="B14" s="137"/>
      <c r="C14" s="97" t="s">
        <v>423</v>
      </c>
      <c r="D14" s="92"/>
      <c r="E14" s="85"/>
      <c r="F14" s="75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</row>
    <row r="15" spans="1:18" ht="18.75">
      <c r="A15" s="150"/>
      <c r="B15" s="139"/>
      <c r="C15" s="151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</row>
    <row r="16" spans="1:18" ht="18.75">
      <c r="A16" s="33">
        <v>3</v>
      </c>
      <c r="B16" s="137" t="s">
        <v>214</v>
      </c>
      <c r="C16" s="153" t="s">
        <v>424</v>
      </c>
      <c r="D16" s="154">
        <v>50000</v>
      </c>
      <c r="E16" s="153" t="s">
        <v>73</v>
      </c>
      <c r="F16" s="155" t="s">
        <v>207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</row>
    <row r="17" spans="1:18" ht="18.75">
      <c r="A17" s="156"/>
      <c r="B17" s="137"/>
      <c r="C17" s="156" t="s">
        <v>828</v>
      </c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</row>
    <row r="18" spans="1:18" ht="18.75">
      <c r="A18" s="156"/>
      <c r="B18" s="137"/>
      <c r="C18" s="152" t="s">
        <v>426</v>
      </c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</row>
    <row r="19" spans="1:18" ht="18.75">
      <c r="A19" s="33">
        <v>4</v>
      </c>
      <c r="B19" s="136" t="s">
        <v>212</v>
      </c>
      <c r="C19" s="157" t="s">
        <v>619</v>
      </c>
      <c r="D19" s="154">
        <v>50000</v>
      </c>
      <c r="E19" s="153" t="s">
        <v>73</v>
      </c>
      <c r="F19" s="155" t="s">
        <v>207</v>
      </c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</row>
    <row r="20" spans="1:18" ht="18.75">
      <c r="A20" s="156"/>
      <c r="B20" s="137" t="s">
        <v>618</v>
      </c>
      <c r="C20" s="157" t="s">
        <v>620</v>
      </c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</row>
    <row r="21" spans="1:18" ht="18.75">
      <c r="A21" s="152"/>
      <c r="B21" s="139"/>
      <c r="C21" s="158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</row>
    <row r="22" spans="1:18" ht="18.75">
      <c r="A22" s="159">
        <v>5</v>
      </c>
      <c r="B22" s="137" t="s">
        <v>210</v>
      </c>
      <c r="C22" s="156" t="s">
        <v>621</v>
      </c>
      <c r="D22" s="160">
        <v>80000</v>
      </c>
      <c r="E22" s="156" t="s">
        <v>73</v>
      </c>
      <c r="F22" s="161" t="s">
        <v>207</v>
      </c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</row>
    <row r="23" spans="1:18" ht="18.75">
      <c r="A23" s="156"/>
      <c r="B23" s="137" t="s">
        <v>211</v>
      </c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</row>
    <row r="24" spans="1:18" ht="18.75">
      <c r="A24" s="156"/>
      <c r="B24" s="137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</row>
    <row r="25" spans="1:18" ht="18.75">
      <c r="A25" s="152"/>
      <c r="B25" s="83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</row>
    <row r="26" spans="1:18" ht="18.7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</row>
    <row r="27" spans="1:18" ht="18.7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</row>
    <row r="28" spans="1:18" ht="18.75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</row>
    <row r="29" spans="1:18" ht="18.7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</row>
    <row r="30" spans="1:18" ht="18.75">
      <c r="A30" s="104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37"/>
    </row>
    <row r="31" spans="1:18" ht="18.75">
      <c r="A31" s="162" t="s">
        <v>13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</row>
    <row r="32" spans="1:18" ht="18.75">
      <c r="A32" s="110" t="s">
        <v>690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</row>
    <row r="33" spans="1:18" ht="18.75">
      <c r="A33" s="110" t="s">
        <v>43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</row>
    <row r="34" spans="1:18" ht="18.75">
      <c r="A34" s="49" t="s">
        <v>52</v>
      </c>
      <c r="B34" s="49"/>
      <c r="C34" s="50"/>
      <c r="D34" s="50"/>
      <c r="E34" s="51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2"/>
    </row>
    <row r="35" spans="1:18" ht="18.75">
      <c r="A35" s="53"/>
      <c r="B35" s="54" t="s">
        <v>878</v>
      </c>
      <c r="C35" s="54"/>
      <c r="D35" s="55"/>
      <c r="E35" s="56"/>
      <c r="F35" s="53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8" ht="18.75">
      <c r="A36" s="53"/>
      <c r="B36" s="54"/>
      <c r="C36" s="54"/>
      <c r="D36" s="55"/>
      <c r="E36" s="56"/>
      <c r="F36" s="53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 ht="18.75">
      <c r="A37" s="57" t="s">
        <v>11</v>
      </c>
      <c r="B37" s="57" t="s">
        <v>14</v>
      </c>
      <c r="C37" s="57" t="s">
        <v>15</v>
      </c>
      <c r="D37" s="57" t="s">
        <v>6</v>
      </c>
      <c r="E37" s="57" t="s">
        <v>17</v>
      </c>
      <c r="F37" s="57" t="s">
        <v>36</v>
      </c>
      <c r="G37" s="107" t="s">
        <v>560</v>
      </c>
      <c r="H37" s="108"/>
      <c r="I37" s="109"/>
      <c r="J37" s="58" t="s">
        <v>876</v>
      </c>
      <c r="K37" s="59"/>
      <c r="L37" s="59"/>
      <c r="M37" s="59"/>
      <c r="N37" s="59"/>
      <c r="O37" s="59"/>
      <c r="P37" s="59"/>
      <c r="Q37" s="59"/>
      <c r="R37" s="60"/>
    </row>
    <row r="38" spans="1:18" ht="21">
      <c r="A38" s="61" t="s">
        <v>12</v>
      </c>
      <c r="B38" s="61"/>
      <c r="C38" s="61" t="s">
        <v>16</v>
      </c>
      <c r="D38" s="61" t="s">
        <v>35</v>
      </c>
      <c r="E38" s="61" t="s">
        <v>2</v>
      </c>
      <c r="F38" s="61" t="s">
        <v>37</v>
      </c>
      <c r="G38" s="62" t="s">
        <v>18</v>
      </c>
      <c r="H38" s="63" t="s">
        <v>19</v>
      </c>
      <c r="I38" s="64" t="s">
        <v>20</v>
      </c>
      <c r="J38" s="65" t="s">
        <v>21</v>
      </c>
      <c r="K38" s="63" t="s">
        <v>22</v>
      </c>
      <c r="L38" s="65" t="s">
        <v>23</v>
      </c>
      <c r="M38" s="63" t="s">
        <v>24</v>
      </c>
      <c r="N38" s="65" t="s">
        <v>25</v>
      </c>
      <c r="O38" s="63" t="s">
        <v>26</v>
      </c>
      <c r="P38" s="65" t="s">
        <v>27</v>
      </c>
      <c r="Q38" s="63" t="s">
        <v>28</v>
      </c>
      <c r="R38" s="63" t="s">
        <v>29</v>
      </c>
    </row>
    <row r="39" spans="1:18" ht="18.75">
      <c r="A39" s="142">
        <v>6</v>
      </c>
      <c r="B39" s="163" t="s">
        <v>215</v>
      </c>
      <c r="C39" s="164" t="s">
        <v>429</v>
      </c>
      <c r="D39" s="165">
        <v>50000</v>
      </c>
      <c r="E39" s="70" t="s">
        <v>73</v>
      </c>
      <c r="F39" s="71" t="s">
        <v>207</v>
      </c>
      <c r="G39" s="72"/>
      <c r="H39" s="68"/>
      <c r="I39" s="73"/>
      <c r="J39" s="74"/>
      <c r="K39" s="68"/>
      <c r="L39" s="74"/>
      <c r="M39" s="68"/>
      <c r="N39" s="74"/>
      <c r="O39" s="68"/>
      <c r="P39" s="74"/>
      <c r="Q39" s="68"/>
      <c r="R39" s="68"/>
    </row>
    <row r="40" spans="1:18" ht="18.75">
      <c r="A40" s="145"/>
      <c r="B40" s="166" t="s">
        <v>622</v>
      </c>
      <c r="C40" s="167" t="s">
        <v>430</v>
      </c>
      <c r="D40" s="144"/>
      <c r="E40" s="85"/>
      <c r="F40" s="75"/>
      <c r="G40" s="81"/>
      <c r="H40" s="77"/>
      <c r="I40" s="82"/>
      <c r="J40" s="54"/>
      <c r="K40" s="77"/>
      <c r="L40" s="54"/>
      <c r="M40" s="77"/>
      <c r="N40" s="54"/>
      <c r="O40" s="77"/>
      <c r="P40" s="54"/>
      <c r="Q40" s="77"/>
      <c r="R40" s="77"/>
    </row>
    <row r="41" spans="1:18" ht="18.75">
      <c r="A41" s="145"/>
      <c r="B41" s="76"/>
      <c r="C41" s="156" t="s">
        <v>431</v>
      </c>
      <c r="D41" s="144"/>
      <c r="E41" s="85"/>
      <c r="F41" s="75"/>
      <c r="G41" s="81"/>
      <c r="H41" s="77"/>
      <c r="I41" s="82"/>
      <c r="J41" s="54"/>
      <c r="K41" s="77"/>
      <c r="L41" s="54"/>
      <c r="M41" s="77"/>
      <c r="N41" s="54"/>
      <c r="O41" s="77"/>
      <c r="P41" s="54"/>
      <c r="Q41" s="77"/>
      <c r="R41" s="77"/>
    </row>
    <row r="42" spans="1:18" ht="18.75">
      <c r="A42" s="78"/>
      <c r="B42" s="87"/>
      <c r="C42" s="152" t="s">
        <v>432</v>
      </c>
      <c r="D42" s="168"/>
      <c r="E42" s="79"/>
      <c r="F42" s="80"/>
      <c r="G42" s="89"/>
      <c r="H42" s="83"/>
      <c r="I42" s="90"/>
      <c r="J42" s="91"/>
      <c r="K42" s="83"/>
      <c r="L42" s="91"/>
      <c r="M42" s="83"/>
      <c r="N42" s="91"/>
      <c r="O42" s="83"/>
      <c r="P42" s="91"/>
      <c r="Q42" s="83"/>
      <c r="R42" s="83"/>
    </row>
    <row r="43" spans="1:18" ht="18.75">
      <c r="A43" s="142">
        <v>7</v>
      </c>
      <c r="B43" s="163" t="s">
        <v>623</v>
      </c>
      <c r="C43" s="169" t="s">
        <v>417</v>
      </c>
      <c r="D43" s="170">
        <v>50000</v>
      </c>
      <c r="E43" s="70" t="s">
        <v>73</v>
      </c>
      <c r="F43" s="71" t="s">
        <v>207</v>
      </c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</row>
    <row r="44" spans="1:18" ht="18.75">
      <c r="A44" s="145"/>
      <c r="B44" s="166" t="s">
        <v>624</v>
      </c>
      <c r="C44" s="171" t="s">
        <v>418</v>
      </c>
      <c r="D44" s="172"/>
      <c r="E44" s="85"/>
      <c r="F44" s="75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</row>
    <row r="45" spans="1:18" ht="18.75">
      <c r="A45" s="138"/>
      <c r="B45" s="137" t="s">
        <v>625</v>
      </c>
      <c r="C45" s="171" t="s">
        <v>419</v>
      </c>
      <c r="D45" s="173"/>
      <c r="E45" s="85"/>
      <c r="F45" s="75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</row>
    <row r="46" spans="1:18" ht="18.75">
      <c r="A46" s="138"/>
      <c r="B46" s="137"/>
      <c r="C46" s="171" t="s">
        <v>420</v>
      </c>
      <c r="D46" s="173"/>
      <c r="E46" s="85"/>
      <c r="F46" s="75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</row>
    <row r="47" spans="1:18" ht="18.75">
      <c r="A47" s="38">
        <v>8</v>
      </c>
      <c r="B47" s="163" t="s">
        <v>626</v>
      </c>
      <c r="C47" s="169" t="s">
        <v>417</v>
      </c>
      <c r="D47" s="174">
        <v>50000</v>
      </c>
      <c r="E47" s="153" t="s">
        <v>73</v>
      </c>
      <c r="F47" s="155" t="s">
        <v>207</v>
      </c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</row>
    <row r="48" spans="1:18" ht="18.75">
      <c r="A48" s="175"/>
      <c r="B48" s="166" t="s">
        <v>218</v>
      </c>
      <c r="C48" s="171" t="s">
        <v>418</v>
      </c>
      <c r="D48" s="171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</row>
    <row r="49" spans="1:18" ht="18.75">
      <c r="A49" s="175"/>
      <c r="B49" s="176"/>
      <c r="C49" s="171" t="s">
        <v>419</v>
      </c>
      <c r="D49" s="171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</row>
    <row r="50" spans="1:18" ht="18.75">
      <c r="A50" s="175"/>
      <c r="B50" s="176"/>
      <c r="C50" s="171" t="s">
        <v>420</v>
      </c>
      <c r="D50" s="171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</row>
    <row r="51" spans="1:18" ht="18.75">
      <c r="A51" s="38">
        <v>9</v>
      </c>
      <c r="B51" s="163" t="s">
        <v>627</v>
      </c>
      <c r="C51" s="153" t="s">
        <v>429</v>
      </c>
      <c r="D51" s="174">
        <v>30000</v>
      </c>
      <c r="E51" s="153" t="s">
        <v>73</v>
      </c>
      <c r="F51" s="155" t="s">
        <v>207</v>
      </c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</row>
    <row r="52" spans="1:18" ht="18.75">
      <c r="A52" s="175"/>
      <c r="B52" s="137" t="s">
        <v>628</v>
      </c>
      <c r="C52" s="156" t="s">
        <v>437</v>
      </c>
      <c r="D52" s="171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</row>
    <row r="53" spans="1:18" ht="18.75">
      <c r="A53" s="177"/>
      <c r="B53" s="139"/>
      <c r="C53" s="152" t="s">
        <v>438</v>
      </c>
      <c r="D53" s="151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</row>
    <row r="54" spans="1:18" ht="18.75">
      <c r="A54" s="159">
        <v>10</v>
      </c>
      <c r="B54" s="136" t="s">
        <v>629</v>
      </c>
      <c r="C54" s="178" t="s">
        <v>439</v>
      </c>
      <c r="D54" s="174">
        <v>50000</v>
      </c>
      <c r="E54" s="153" t="s">
        <v>73</v>
      </c>
      <c r="F54" s="161" t="s">
        <v>207</v>
      </c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</row>
    <row r="55" spans="1:18" ht="18.75">
      <c r="A55" s="156"/>
      <c r="B55" s="137" t="s">
        <v>220</v>
      </c>
      <c r="C55" s="156" t="s">
        <v>440</v>
      </c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</row>
    <row r="56" spans="1:18" ht="18.75">
      <c r="A56" s="152"/>
      <c r="B56" s="139"/>
      <c r="C56" s="152" t="s">
        <v>442</v>
      </c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</row>
    <row r="57" spans="1:18" ht="18.75">
      <c r="A57" s="159">
        <v>11</v>
      </c>
      <c r="B57" s="136" t="s">
        <v>630</v>
      </c>
      <c r="C57" s="178" t="s">
        <v>632</v>
      </c>
      <c r="D57" s="174">
        <v>30000</v>
      </c>
      <c r="E57" s="153" t="s">
        <v>73</v>
      </c>
      <c r="F57" s="161" t="s">
        <v>207</v>
      </c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</row>
    <row r="58" spans="1:18" ht="18.75">
      <c r="A58" s="156"/>
      <c r="B58" s="137" t="s">
        <v>631</v>
      </c>
      <c r="C58" s="156" t="s">
        <v>440</v>
      </c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</row>
    <row r="59" spans="1:18" ht="18.75">
      <c r="A59" s="152"/>
      <c r="B59" s="139"/>
      <c r="C59" s="152" t="s">
        <v>442</v>
      </c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</row>
    <row r="60" spans="1:18" ht="18.75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123"/>
    </row>
    <row r="61" spans="1:18" ht="17.2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</row>
  </sheetData>
  <mergeCells count="8">
    <mergeCell ref="A33:R33"/>
    <mergeCell ref="G37:I37"/>
    <mergeCell ref="A1:R1"/>
    <mergeCell ref="A2:R2"/>
    <mergeCell ref="A3:R3"/>
    <mergeCell ref="G7:I7"/>
    <mergeCell ref="A31:R31"/>
    <mergeCell ref="A32:R32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abSelected="1" workbookViewId="0">
      <selection sqref="A1:R81"/>
    </sheetView>
  </sheetViews>
  <sheetFormatPr defaultRowHeight="15"/>
  <cols>
    <col min="1" max="1" width="5.85546875" customWidth="1"/>
    <col min="2" max="2" width="26.28515625" customWidth="1"/>
    <col min="3" max="3" width="21.28515625" customWidth="1"/>
    <col min="4" max="4" width="9.7109375" customWidth="1"/>
    <col min="5" max="5" width="8" customWidth="1"/>
    <col min="7" max="7" width="3.7109375" customWidth="1"/>
    <col min="8" max="8" width="3.28515625" customWidth="1"/>
    <col min="9" max="9" width="3.7109375" customWidth="1"/>
    <col min="10" max="11" width="4.28515625" customWidth="1"/>
    <col min="12" max="12" width="4" customWidth="1"/>
    <col min="13" max="13" width="3.28515625" customWidth="1"/>
    <col min="14" max="14" width="3.5703125" customWidth="1"/>
    <col min="15" max="16" width="3.7109375" customWidth="1"/>
    <col min="17" max="17" width="3.28515625" customWidth="1"/>
    <col min="18" max="18" width="3.42578125" customWidth="1"/>
  </cols>
  <sheetData>
    <row r="1" spans="1:18" ht="18.75">
      <c r="A1" s="110" t="s">
        <v>13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8" ht="18.75">
      <c r="A2" s="110" t="s">
        <v>690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8" ht="18.75">
      <c r="A3" s="110" t="s">
        <v>43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1:18" ht="18.75">
      <c r="A4" s="49" t="s">
        <v>245</v>
      </c>
      <c r="B4" s="49"/>
      <c r="C4" s="50"/>
      <c r="D4" s="50"/>
      <c r="E4" s="51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2"/>
    </row>
    <row r="5" spans="1:18" ht="18.75">
      <c r="A5" s="53"/>
      <c r="B5" s="54" t="s">
        <v>891</v>
      </c>
      <c r="C5" s="54"/>
      <c r="D5" s="55"/>
      <c r="E5" s="56"/>
      <c r="F5" s="53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8.75">
      <c r="A6" s="53"/>
      <c r="B6" s="54"/>
      <c r="C6" s="54"/>
      <c r="D6" s="55"/>
      <c r="E6" s="56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ht="18.75">
      <c r="A7" s="57" t="s">
        <v>11</v>
      </c>
      <c r="B7" s="57" t="s">
        <v>14</v>
      </c>
      <c r="C7" s="57" t="s">
        <v>15</v>
      </c>
      <c r="D7" s="57" t="s">
        <v>6</v>
      </c>
      <c r="E7" s="57" t="s">
        <v>17</v>
      </c>
      <c r="F7" s="57" t="s">
        <v>36</v>
      </c>
      <c r="G7" s="107" t="s">
        <v>560</v>
      </c>
      <c r="H7" s="108"/>
      <c r="I7" s="109"/>
      <c r="J7" s="58" t="s">
        <v>876</v>
      </c>
      <c r="K7" s="59"/>
      <c r="L7" s="59"/>
      <c r="M7" s="59"/>
      <c r="N7" s="59"/>
      <c r="O7" s="59"/>
      <c r="P7" s="59"/>
      <c r="Q7" s="59"/>
      <c r="R7" s="60"/>
    </row>
    <row r="8" spans="1:18" ht="21">
      <c r="A8" s="61" t="s">
        <v>12</v>
      </c>
      <c r="B8" s="61"/>
      <c r="C8" s="61" t="s">
        <v>16</v>
      </c>
      <c r="D8" s="61" t="s">
        <v>35</v>
      </c>
      <c r="E8" s="61" t="s">
        <v>2</v>
      </c>
      <c r="F8" s="61" t="s">
        <v>37</v>
      </c>
      <c r="G8" s="62" t="s">
        <v>18</v>
      </c>
      <c r="H8" s="63" t="s">
        <v>19</v>
      </c>
      <c r="I8" s="64" t="s">
        <v>20</v>
      </c>
      <c r="J8" s="65" t="s">
        <v>21</v>
      </c>
      <c r="K8" s="63" t="s">
        <v>22</v>
      </c>
      <c r="L8" s="65" t="s">
        <v>23</v>
      </c>
      <c r="M8" s="63" t="s">
        <v>24</v>
      </c>
      <c r="N8" s="65" t="s">
        <v>25</v>
      </c>
      <c r="O8" s="63" t="s">
        <v>26</v>
      </c>
      <c r="P8" s="65" t="s">
        <v>27</v>
      </c>
      <c r="Q8" s="63" t="s">
        <v>28</v>
      </c>
      <c r="R8" s="63" t="s">
        <v>29</v>
      </c>
    </row>
    <row r="9" spans="1:18" ht="18.75">
      <c r="A9" s="66">
        <v>1</v>
      </c>
      <c r="B9" s="163" t="s">
        <v>529</v>
      </c>
      <c r="C9" s="164" t="s">
        <v>640</v>
      </c>
      <c r="D9" s="165">
        <v>25000</v>
      </c>
      <c r="E9" s="70" t="s">
        <v>73</v>
      </c>
      <c r="F9" s="71" t="s">
        <v>207</v>
      </c>
      <c r="G9" s="72"/>
      <c r="H9" s="68"/>
      <c r="I9" s="73"/>
      <c r="J9" s="74"/>
      <c r="K9" s="68"/>
      <c r="L9" s="74"/>
      <c r="M9" s="68"/>
      <c r="N9" s="74"/>
      <c r="O9" s="68"/>
      <c r="P9" s="74"/>
      <c r="Q9" s="68"/>
      <c r="R9" s="68"/>
    </row>
    <row r="10" spans="1:18" ht="18.75">
      <c r="A10" s="86"/>
      <c r="B10" s="166" t="s">
        <v>639</v>
      </c>
      <c r="C10" s="167"/>
      <c r="D10" s="144"/>
      <c r="E10" s="85"/>
      <c r="F10" s="75"/>
      <c r="G10" s="81"/>
      <c r="H10" s="77"/>
      <c r="I10" s="82"/>
      <c r="J10" s="54"/>
      <c r="K10" s="77"/>
      <c r="L10" s="54"/>
      <c r="M10" s="77"/>
      <c r="N10" s="54"/>
      <c r="O10" s="77"/>
      <c r="P10" s="54"/>
      <c r="Q10" s="77"/>
      <c r="R10" s="77"/>
    </row>
    <row r="11" spans="1:18" ht="18.75">
      <c r="A11" s="86"/>
      <c r="B11" s="76"/>
      <c r="C11" s="156"/>
      <c r="D11" s="144"/>
      <c r="E11" s="85"/>
      <c r="F11" s="75"/>
      <c r="G11" s="81"/>
      <c r="H11" s="77"/>
      <c r="I11" s="82"/>
      <c r="J11" s="54"/>
      <c r="K11" s="77"/>
      <c r="L11" s="54"/>
      <c r="M11" s="77"/>
      <c r="N11" s="54"/>
      <c r="O11" s="77"/>
      <c r="P11" s="54"/>
      <c r="Q11" s="77"/>
      <c r="R11" s="77"/>
    </row>
    <row r="12" spans="1:18" ht="18.75">
      <c r="A12" s="80"/>
      <c r="B12" s="87"/>
      <c r="C12" s="152"/>
      <c r="D12" s="168"/>
      <c r="E12" s="79"/>
      <c r="F12" s="80"/>
      <c r="G12" s="89"/>
      <c r="H12" s="83"/>
      <c r="I12" s="90"/>
      <c r="J12" s="91"/>
      <c r="K12" s="83"/>
      <c r="L12" s="91"/>
      <c r="M12" s="83"/>
      <c r="N12" s="91"/>
      <c r="O12" s="83"/>
      <c r="P12" s="91"/>
      <c r="Q12" s="83"/>
      <c r="R12" s="83"/>
    </row>
    <row r="13" spans="1:18" ht="18.75">
      <c r="A13" s="66">
        <v>2</v>
      </c>
      <c r="B13" s="163" t="s">
        <v>843</v>
      </c>
      <c r="C13" s="164" t="s">
        <v>846</v>
      </c>
      <c r="D13" s="165">
        <v>35000</v>
      </c>
      <c r="E13" s="70" t="s">
        <v>73</v>
      </c>
      <c r="F13" s="71" t="s">
        <v>207</v>
      </c>
      <c r="G13" s="72"/>
      <c r="H13" s="68"/>
      <c r="I13" s="73"/>
      <c r="J13" s="74"/>
      <c r="K13" s="68"/>
      <c r="L13" s="74"/>
      <c r="M13" s="68"/>
      <c r="N13" s="74"/>
      <c r="O13" s="68"/>
      <c r="P13" s="74"/>
      <c r="Q13" s="68"/>
      <c r="R13" s="68"/>
    </row>
    <row r="14" spans="1:18" ht="18.75">
      <c r="A14" s="86"/>
      <c r="B14" s="166" t="s">
        <v>844</v>
      </c>
      <c r="C14" s="167" t="s">
        <v>415</v>
      </c>
      <c r="D14" s="144"/>
      <c r="E14" s="85"/>
      <c r="F14" s="75"/>
      <c r="G14" s="81"/>
      <c r="H14" s="77"/>
      <c r="I14" s="82"/>
      <c r="J14" s="54"/>
      <c r="K14" s="77"/>
      <c r="L14" s="54"/>
      <c r="M14" s="77"/>
      <c r="N14" s="54"/>
      <c r="O14" s="77"/>
      <c r="P14" s="54"/>
      <c r="Q14" s="77"/>
      <c r="R14" s="77"/>
    </row>
    <row r="15" spans="1:18" ht="18.75">
      <c r="A15" s="86"/>
      <c r="B15" s="76" t="s">
        <v>845</v>
      </c>
      <c r="C15" s="156" t="s">
        <v>847</v>
      </c>
      <c r="D15" s="144"/>
      <c r="E15" s="85"/>
      <c r="F15" s="75"/>
      <c r="G15" s="81"/>
      <c r="H15" s="77"/>
      <c r="I15" s="82"/>
      <c r="J15" s="54"/>
      <c r="K15" s="77"/>
      <c r="L15" s="54"/>
      <c r="M15" s="77"/>
      <c r="N15" s="54"/>
      <c r="O15" s="77"/>
      <c r="P15" s="54"/>
      <c r="Q15" s="77"/>
      <c r="R15" s="77"/>
    </row>
    <row r="16" spans="1:18" ht="18.75">
      <c r="A16" s="80"/>
      <c r="B16" s="87"/>
      <c r="C16" s="152"/>
      <c r="D16" s="168"/>
      <c r="E16" s="79"/>
      <c r="F16" s="80"/>
      <c r="G16" s="89"/>
      <c r="H16" s="83"/>
      <c r="I16" s="90"/>
      <c r="J16" s="91"/>
      <c r="K16" s="83"/>
      <c r="L16" s="91"/>
      <c r="M16" s="83"/>
      <c r="N16" s="91"/>
      <c r="O16" s="83"/>
      <c r="P16" s="91"/>
      <c r="Q16" s="83"/>
      <c r="R16" s="83"/>
    </row>
    <row r="17" spans="1:18" ht="18.75">
      <c r="A17" s="179">
        <v>3</v>
      </c>
      <c r="B17" s="136" t="s">
        <v>393</v>
      </c>
      <c r="C17" s="153" t="s">
        <v>414</v>
      </c>
      <c r="D17" s="154">
        <v>4000</v>
      </c>
      <c r="E17" s="153" t="s">
        <v>292</v>
      </c>
      <c r="F17" s="153" t="s">
        <v>207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</row>
    <row r="18" spans="1:18" ht="18.75">
      <c r="A18" s="161"/>
      <c r="B18" s="137"/>
      <c r="C18" s="156" t="s">
        <v>825</v>
      </c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</row>
    <row r="19" spans="1:18" ht="18.75">
      <c r="A19" s="179">
        <v>4</v>
      </c>
      <c r="B19" s="136" t="s">
        <v>394</v>
      </c>
      <c r="C19" s="153" t="s">
        <v>637</v>
      </c>
      <c r="D19" s="154">
        <v>1500000</v>
      </c>
      <c r="E19" s="153" t="s">
        <v>292</v>
      </c>
      <c r="F19" s="153" t="s">
        <v>207</v>
      </c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</row>
    <row r="20" spans="1:18" ht="18.75">
      <c r="A20" s="180"/>
      <c r="B20" s="181"/>
      <c r="C20" s="152" t="s">
        <v>638</v>
      </c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</row>
    <row r="21" spans="1:18" ht="18.75">
      <c r="A21" s="179">
        <v>5</v>
      </c>
      <c r="B21" s="136" t="s">
        <v>822</v>
      </c>
      <c r="C21" s="153" t="s">
        <v>823</v>
      </c>
      <c r="D21" s="154">
        <v>10000</v>
      </c>
      <c r="E21" s="153" t="s">
        <v>292</v>
      </c>
      <c r="F21" s="153" t="s">
        <v>207</v>
      </c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</row>
    <row r="22" spans="1:18" ht="18.75">
      <c r="A22" s="180"/>
      <c r="B22" s="181"/>
      <c r="C22" s="152" t="s">
        <v>824</v>
      </c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</row>
    <row r="23" spans="1:18" ht="18.75">
      <c r="A23" s="179">
        <v>6</v>
      </c>
      <c r="B23" s="136" t="s">
        <v>826</v>
      </c>
      <c r="C23" s="153" t="s">
        <v>823</v>
      </c>
      <c r="D23" s="154">
        <v>10000</v>
      </c>
      <c r="E23" s="153" t="s">
        <v>292</v>
      </c>
      <c r="F23" s="153" t="s">
        <v>207</v>
      </c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</row>
    <row r="24" spans="1:18" ht="18.75">
      <c r="A24" s="152"/>
      <c r="B24" s="181" t="s">
        <v>827</v>
      </c>
      <c r="C24" s="152" t="s">
        <v>824</v>
      </c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</row>
    <row r="25" spans="1:18" ht="18.75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</row>
    <row r="26" spans="1:18" ht="18.75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</row>
    <row r="27" spans="1:18" ht="18.75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</row>
    <row r="28" spans="1:18" ht="18.75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</row>
    <row r="29" spans="1:18" ht="18.75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</row>
    <row r="30" spans="1:18" ht="18.7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123"/>
    </row>
    <row r="31" spans="1:18" ht="18.75">
      <c r="A31" s="110" t="s">
        <v>13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</row>
    <row r="32" spans="1:18" ht="18.75">
      <c r="A32" s="110" t="s">
        <v>690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</row>
    <row r="33" spans="1:18" ht="18.75">
      <c r="A33" s="110" t="s">
        <v>43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</row>
    <row r="34" spans="1:18" ht="18.75">
      <c r="A34" s="53"/>
      <c r="B34" s="54" t="s">
        <v>891</v>
      </c>
      <c r="C34" s="54"/>
      <c r="D34" s="55"/>
      <c r="E34" s="56"/>
      <c r="F34" s="53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</row>
    <row r="35" spans="1:18" ht="18.75">
      <c r="A35" s="57" t="s">
        <v>11</v>
      </c>
      <c r="B35" s="57" t="s">
        <v>14</v>
      </c>
      <c r="C35" s="57" t="s">
        <v>15</v>
      </c>
      <c r="D35" s="57" t="s">
        <v>6</v>
      </c>
      <c r="E35" s="57" t="s">
        <v>17</v>
      </c>
      <c r="F35" s="57" t="s">
        <v>36</v>
      </c>
      <c r="G35" s="107" t="s">
        <v>560</v>
      </c>
      <c r="H35" s="108"/>
      <c r="I35" s="109"/>
      <c r="J35" s="58" t="s">
        <v>876</v>
      </c>
      <c r="K35" s="59"/>
      <c r="L35" s="59"/>
      <c r="M35" s="59"/>
      <c r="N35" s="59"/>
      <c r="O35" s="59"/>
      <c r="P35" s="59"/>
      <c r="Q35" s="59"/>
      <c r="R35" s="60"/>
    </row>
    <row r="36" spans="1:18" ht="21">
      <c r="A36" s="61" t="s">
        <v>12</v>
      </c>
      <c r="B36" s="61"/>
      <c r="C36" s="61" t="s">
        <v>16</v>
      </c>
      <c r="D36" s="61" t="s">
        <v>35</v>
      </c>
      <c r="E36" s="61" t="s">
        <v>2</v>
      </c>
      <c r="F36" s="61" t="s">
        <v>37</v>
      </c>
      <c r="G36" s="62" t="s">
        <v>18</v>
      </c>
      <c r="H36" s="63" t="s">
        <v>19</v>
      </c>
      <c r="I36" s="64" t="s">
        <v>20</v>
      </c>
      <c r="J36" s="65" t="s">
        <v>21</v>
      </c>
      <c r="K36" s="63" t="s">
        <v>22</v>
      </c>
      <c r="L36" s="65" t="s">
        <v>23</v>
      </c>
      <c r="M36" s="63" t="s">
        <v>24</v>
      </c>
      <c r="N36" s="65" t="s">
        <v>25</v>
      </c>
      <c r="O36" s="63" t="s">
        <v>26</v>
      </c>
      <c r="P36" s="65" t="s">
        <v>27</v>
      </c>
      <c r="Q36" s="63" t="s">
        <v>28</v>
      </c>
      <c r="R36" s="63" t="s">
        <v>29</v>
      </c>
    </row>
    <row r="37" spans="1:18" ht="18.75">
      <c r="A37" s="182">
        <v>7</v>
      </c>
      <c r="B37" s="183" t="s">
        <v>353</v>
      </c>
      <c r="C37" s="184" t="s">
        <v>892</v>
      </c>
      <c r="D37" s="185">
        <v>7500</v>
      </c>
      <c r="E37" s="184" t="s">
        <v>258</v>
      </c>
      <c r="F37" s="184" t="s">
        <v>207</v>
      </c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</row>
    <row r="38" spans="1:18" ht="18.75">
      <c r="A38" s="179">
        <v>8</v>
      </c>
      <c r="B38" s="136" t="s">
        <v>353</v>
      </c>
      <c r="C38" s="153" t="s">
        <v>893</v>
      </c>
      <c r="D38" s="154">
        <v>30000</v>
      </c>
      <c r="E38" s="153" t="s">
        <v>258</v>
      </c>
      <c r="F38" s="153" t="s">
        <v>207</v>
      </c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6"/>
    </row>
    <row r="39" spans="1:18" ht="18.75">
      <c r="A39" s="186"/>
      <c r="B39" s="137"/>
      <c r="C39" s="156" t="s">
        <v>900</v>
      </c>
      <c r="D39" s="160">
        <v>20000</v>
      </c>
      <c r="E39" s="156" t="s">
        <v>292</v>
      </c>
      <c r="F39" s="156" t="s">
        <v>901</v>
      </c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</row>
    <row r="40" spans="1:18" ht="18.75">
      <c r="A40" s="186"/>
      <c r="B40" s="77"/>
      <c r="C40" s="156" t="s">
        <v>634</v>
      </c>
      <c r="D40" s="160">
        <v>46500</v>
      </c>
      <c r="E40" s="156" t="s">
        <v>292</v>
      </c>
      <c r="F40" s="156" t="s">
        <v>207</v>
      </c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</row>
    <row r="41" spans="1:18" ht="18.75">
      <c r="A41" s="187"/>
      <c r="B41" s="83"/>
      <c r="C41" s="152" t="s">
        <v>906</v>
      </c>
      <c r="D41" s="188">
        <v>32000</v>
      </c>
      <c r="E41" s="152" t="s">
        <v>292</v>
      </c>
      <c r="F41" s="152" t="s">
        <v>32</v>
      </c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</row>
    <row r="42" spans="1:18" ht="18.75">
      <c r="A42" s="186">
        <v>9</v>
      </c>
      <c r="B42" s="77" t="s">
        <v>329</v>
      </c>
      <c r="C42" s="156" t="s">
        <v>898</v>
      </c>
      <c r="D42" s="160">
        <v>44000</v>
      </c>
      <c r="E42" s="156" t="s">
        <v>292</v>
      </c>
      <c r="F42" s="156" t="s">
        <v>207</v>
      </c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</row>
    <row r="43" spans="1:18" ht="18.75">
      <c r="A43" s="186"/>
      <c r="B43" s="77"/>
      <c r="C43" s="156" t="s">
        <v>899</v>
      </c>
      <c r="D43" s="160">
        <v>6300</v>
      </c>
      <c r="E43" s="156"/>
      <c r="F43" s="171" t="s">
        <v>207</v>
      </c>
      <c r="G43" s="156"/>
      <c r="H43" s="156"/>
      <c r="I43" s="156"/>
      <c r="J43" s="156"/>
      <c r="K43" s="156"/>
      <c r="L43" s="156"/>
      <c r="M43" s="171"/>
      <c r="N43" s="156"/>
      <c r="O43" s="156"/>
      <c r="P43" s="171"/>
      <c r="Q43" s="156"/>
      <c r="R43" s="156"/>
    </row>
    <row r="44" spans="1:18" ht="18.75">
      <c r="A44" s="186"/>
      <c r="B44" s="77"/>
      <c r="C44" s="156" t="s">
        <v>635</v>
      </c>
      <c r="D44" s="160">
        <v>10000</v>
      </c>
      <c r="E44" s="156"/>
      <c r="F44" s="171" t="s">
        <v>207</v>
      </c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</row>
    <row r="45" spans="1:18" ht="18.75">
      <c r="A45" s="186"/>
      <c r="B45" s="77"/>
      <c r="C45" s="156" t="s">
        <v>636</v>
      </c>
      <c r="D45" s="160">
        <v>20000</v>
      </c>
      <c r="E45" s="156"/>
      <c r="F45" s="156" t="s">
        <v>901</v>
      </c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</row>
    <row r="46" spans="1:18" ht="18.75">
      <c r="A46" s="186"/>
      <c r="B46" s="77"/>
      <c r="C46" s="156" t="s">
        <v>902</v>
      </c>
      <c r="D46" s="160">
        <v>17800</v>
      </c>
      <c r="E46" s="156"/>
      <c r="F46" s="156" t="s">
        <v>901</v>
      </c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</row>
    <row r="47" spans="1:18" ht="18.75">
      <c r="A47" s="186"/>
      <c r="B47" s="77"/>
      <c r="C47" s="156" t="s">
        <v>636</v>
      </c>
      <c r="D47" s="160">
        <v>22000</v>
      </c>
      <c r="E47" s="156"/>
      <c r="F47" s="156" t="s">
        <v>34</v>
      </c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</row>
    <row r="48" spans="1:18" ht="18.75">
      <c r="A48" s="186"/>
      <c r="B48" s="77"/>
      <c r="C48" s="156" t="s">
        <v>898</v>
      </c>
      <c r="D48" s="160">
        <v>2200</v>
      </c>
      <c r="E48" s="156"/>
      <c r="F48" s="156" t="s">
        <v>34</v>
      </c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</row>
    <row r="49" spans="1:18" ht="18.75">
      <c r="A49" s="186"/>
      <c r="B49" s="77"/>
      <c r="C49" s="156" t="s">
        <v>902</v>
      </c>
      <c r="D49" s="160">
        <v>8900</v>
      </c>
      <c r="E49" s="156"/>
      <c r="F49" s="156" t="s">
        <v>34</v>
      </c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</row>
    <row r="50" spans="1:18" ht="18.75">
      <c r="A50" s="186"/>
      <c r="B50" s="77"/>
      <c r="C50" s="156" t="s">
        <v>907</v>
      </c>
      <c r="D50" s="160">
        <v>22000</v>
      </c>
      <c r="E50" s="156"/>
      <c r="F50" s="156" t="s">
        <v>32</v>
      </c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</row>
    <row r="51" spans="1:18" ht="18.75">
      <c r="A51" s="161"/>
      <c r="B51" s="77"/>
      <c r="C51" s="156" t="s">
        <v>898</v>
      </c>
      <c r="D51" s="160">
        <v>22000</v>
      </c>
      <c r="E51" s="156"/>
      <c r="F51" s="156" t="s">
        <v>32</v>
      </c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</row>
    <row r="52" spans="1:18" ht="18.75">
      <c r="A52" s="179">
        <v>10</v>
      </c>
      <c r="B52" s="68" t="s">
        <v>896</v>
      </c>
      <c r="C52" s="153" t="s">
        <v>897</v>
      </c>
      <c r="D52" s="154">
        <v>9400</v>
      </c>
      <c r="E52" s="153" t="s">
        <v>258</v>
      </c>
      <c r="F52" s="153" t="s">
        <v>207</v>
      </c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</row>
    <row r="53" spans="1:18" ht="18.75">
      <c r="A53" s="179">
        <v>11</v>
      </c>
      <c r="B53" s="68" t="s">
        <v>894</v>
      </c>
      <c r="C53" s="153" t="s">
        <v>895</v>
      </c>
      <c r="D53" s="154">
        <v>1025000</v>
      </c>
      <c r="E53" s="153" t="s">
        <v>258</v>
      </c>
      <c r="F53" s="153" t="s">
        <v>207</v>
      </c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</row>
    <row r="54" spans="1:18" ht="18.75">
      <c r="A54" s="179">
        <v>12</v>
      </c>
      <c r="B54" s="68" t="s">
        <v>633</v>
      </c>
      <c r="C54" s="153" t="s">
        <v>903</v>
      </c>
      <c r="D54" s="154">
        <v>30000</v>
      </c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</row>
    <row r="55" spans="1:18" ht="18.75">
      <c r="A55" s="186"/>
      <c r="B55" s="77"/>
      <c r="C55" s="156" t="s">
        <v>904</v>
      </c>
      <c r="D55" s="160">
        <v>60000</v>
      </c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</row>
    <row r="56" spans="1:18" ht="18.75">
      <c r="A56" s="187"/>
      <c r="B56" s="83"/>
      <c r="C56" s="152" t="s">
        <v>905</v>
      </c>
      <c r="D56" s="188">
        <v>18000</v>
      </c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</row>
    <row r="57" spans="1:18" ht="18.75">
      <c r="A57" s="152"/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</row>
    <row r="58" spans="1:18" ht="18.75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</row>
    <row r="59" spans="1:18" ht="18.75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</row>
    <row r="60" spans="1:18" ht="18.75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</row>
    <row r="61" spans="1:18" ht="18.75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</row>
    <row r="62" spans="1:18" ht="18.75">
      <c r="A62" s="110" t="s">
        <v>13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</row>
    <row r="63" spans="1:18" ht="18.75">
      <c r="A63" s="110" t="s">
        <v>690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</row>
    <row r="64" spans="1:18" ht="18.75">
      <c r="A64" s="110" t="s">
        <v>43</v>
      </c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</row>
    <row r="65" spans="1:18" ht="18.75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</row>
    <row r="66" spans="1:18" ht="18.75">
      <c r="A66" s="49" t="s">
        <v>245</v>
      </c>
      <c r="B66" s="49"/>
      <c r="C66" s="50"/>
      <c r="D66" s="50"/>
      <c r="E66" s="51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2"/>
    </row>
    <row r="67" spans="1:18" ht="18.75">
      <c r="A67" s="53"/>
      <c r="B67" s="54" t="s">
        <v>891</v>
      </c>
      <c r="C67" s="54"/>
      <c r="D67" s="55"/>
      <c r="E67" s="56"/>
      <c r="F67" s="53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18.75">
      <c r="A68" s="57" t="s">
        <v>11</v>
      </c>
      <c r="B68" s="57" t="s">
        <v>14</v>
      </c>
      <c r="C68" s="57" t="s">
        <v>15</v>
      </c>
      <c r="D68" s="57" t="s">
        <v>6</v>
      </c>
      <c r="E68" s="57" t="s">
        <v>17</v>
      </c>
      <c r="F68" s="57" t="s">
        <v>36</v>
      </c>
      <c r="G68" s="107" t="s">
        <v>560</v>
      </c>
      <c r="H68" s="108"/>
      <c r="I68" s="109"/>
      <c r="J68" s="58" t="s">
        <v>876</v>
      </c>
      <c r="K68" s="59"/>
      <c r="L68" s="59"/>
      <c r="M68" s="59"/>
      <c r="N68" s="59"/>
      <c r="O68" s="59"/>
      <c r="P68" s="59"/>
      <c r="Q68" s="59"/>
      <c r="R68" s="60"/>
    </row>
    <row r="69" spans="1:18" ht="21">
      <c r="A69" s="61" t="s">
        <v>12</v>
      </c>
      <c r="B69" s="61"/>
      <c r="C69" s="61" t="s">
        <v>16</v>
      </c>
      <c r="D69" s="61" t="s">
        <v>35</v>
      </c>
      <c r="E69" s="61" t="s">
        <v>2</v>
      </c>
      <c r="F69" s="61" t="s">
        <v>37</v>
      </c>
      <c r="G69" s="62" t="s">
        <v>18</v>
      </c>
      <c r="H69" s="63" t="s">
        <v>19</v>
      </c>
      <c r="I69" s="64" t="s">
        <v>20</v>
      </c>
      <c r="J69" s="65" t="s">
        <v>21</v>
      </c>
      <c r="K69" s="63" t="s">
        <v>22</v>
      </c>
      <c r="L69" s="65" t="s">
        <v>23</v>
      </c>
      <c r="M69" s="63" t="s">
        <v>24</v>
      </c>
      <c r="N69" s="65" t="s">
        <v>25</v>
      </c>
      <c r="O69" s="63" t="s">
        <v>26</v>
      </c>
      <c r="P69" s="65" t="s">
        <v>27</v>
      </c>
      <c r="Q69" s="63" t="s">
        <v>28</v>
      </c>
      <c r="R69" s="63" t="s">
        <v>29</v>
      </c>
    </row>
    <row r="70" spans="1:18" ht="18.75">
      <c r="A70" s="33">
        <v>1</v>
      </c>
      <c r="B70" s="136"/>
      <c r="C70" s="153"/>
      <c r="D70" s="154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</row>
    <row r="71" spans="1:18" ht="18.75">
      <c r="A71" s="156"/>
      <c r="B71" s="137"/>
      <c r="C71" s="156"/>
      <c r="D71" s="160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</row>
    <row r="72" spans="1:18" ht="18.75">
      <c r="A72" s="152"/>
      <c r="B72" s="139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</row>
    <row r="73" spans="1:18" ht="18.75">
      <c r="A73" s="33">
        <v>2</v>
      </c>
      <c r="B73" s="136"/>
      <c r="C73" s="153"/>
      <c r="D73" s="154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</row>
    <row r="74" spans="1:18" ht="18.75">
      <c r="A74" s="156"/>
      <c r="B74" s="137"/>
      <c r="C74" s="156"/>
      <c r="D74" s="160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</row>
    <row r="75" spans="1:18" ht="18.75">
      <c r="A75" s="152"/>
      <c r="B75" s="139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</row>
    <row r="76" spans="1:18" ht="18.75">
      <c r="A76" s="33">
        <v>3</v>
      </c>
      <c r="B76" s="136"/>
      <c r="C76" s="153"/>
      <c r="D76" s="154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</row>
    <row r="77" spans="1:18" ht="18.75">
      <c r="A77" s="156"/>
      <c r="B77" s="137"/>
      <c r="C77" s="156"/>
      <c r="D77" s="160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</row>
    <row r="78" spans="1:18" ht="18.75">
      <c r="A78" s="152"/>
      <c r="B78" s="181"/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</row>
    <row r="79" spans="1:18" ht="18.75">
      <c r="A79" s="33">
        <v>3</v>
      </c>
      <c r="B79" s="136"/>
      <c r="C79" s="153"/>
      <c r="D79" s="154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</row>
    <row r="80" spans="1:18" ht="18.75">
      <c r="A80" s="156"/>
      <c r="B80" s="137"/>
      <c r="C80" s="156"/>
      <c r="D80" s="160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</row>
    <row r="81" spans="1:18" ht="18.75">
      <c r="A81" s="152"/>
      <c r="B81" s="181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</row>
    <row r="82" spans="1:18" ht="15.75">
      <c r="A82" s="7"/>
      <c r="B82" s="31"/>
      <c r="C82" s="7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</row>
    <row r="83" spans="1:18" ht="15.75">
      <c r="A83" s="7"/>
      <c r="B83" s="31"/>
      <c r="C83" s="7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</row>
    <row r="84" spans="1:18" ht="15.75">
      <c r="A84" s="7"/>
      <c r="B84" s="31"/>
      <c r="C84" s="7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</row>
    <row r="85" spans="1:18" ht="15.75">
      <c r="A85" s="7"/>
      <c r="B85" s="31"/>
      <c r="C85" s="7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</row>
    <row r="86" spans="1:18" ht="15.75">
      <c r="A86" s="7"/>
      <c r="B86" s="31"/>
      <c r="C86" s="7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</row>
    <row r="87" spans="1:18" ht="15.75">
      <c r="A87" s="7"/>
      <c r="B87" s="31"/>
      <c r="C87" s="7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</row>
    <row r="88" spans="1:18" ht="15.75">
      <c r="A88" s="7"/>
      <c r="B88" s="31"/>
      <c r="C88" s="7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</row>
    <row r="89" spans="1:18" ht="15.75">
      <c r="A89" s="7"/>
      <c r="B89" s="31"/>
      <c r="C89" s="7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</row>
    <row r="90" spans="1:18" ht="15.75">
      <c r="A90" s="31"/>
      <c r="B90" s="7"/>
      <c r="C90" s="7"/>
      <c r="D90" s="36"/>
      <c r="E90" s="7"/>
      <c r="F90" s="7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5"/>
    </row>
    <row r="91" spans="1:18" ht="15.75">
      <c r="A91" s="31"/>
      <c r="B91" s="7"/>
      <c r="C91" s="7"/>
      <c r="D91" s="36"/>
      <c r="E91" s="7"/>
      <c r="F91" s="7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5"/>
    </row>
    <row r="92" spans="1:18" ht="15.7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</row>
    <row r="93" spans="1:18" ht="15.7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</row>
  </sheetData>
  <mergeCells count="12">
    <mergeCell ref="A64:R64"/>
    <mergeCell ref="G68:I68"/>
    <mergeCell ref="A1:R1"/>
    <mergeCell ref="A2:R2"/>
    <mergeCell ref="A3:R3"/>
    <mergeCell ref="G7:I7"/>
    <mergeCell ref="G35:I35"/>
    <mergeCell ref="A31:R31"/>
    <mergeCell ref="A32:R32"/>
    <mergeCell ref="A33:R33"/>
    <mergeCell ref="A62:R62"/>
    <mergeCell ref="A63:R6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บัญชีสรุปโครงการ</vt:lpstr>
      <vt:lpstr>ยุทธ 2 คุณภาพชีวิต</vt:lpstr>
      <vt:lpstr>ยุทธ 1โครงสร้าง</vt:lpstr>
      <vt:lpstr>แผนงานเกษตร</vt:lpstr>
      <vt:lpstr>การท่องเที่ยว</vt:lpstr>
      <vt:lpstr>ส่วนการศึกษา</vt:lpstr>
      <vt:lpstr>สาธารณสุข</vt:lpstr>
      <vt:lpstr>สร้างความเข้มแข็ง</vt:lpstr>
      <vt:lpstr>รักษาความสงบ</vt:lpstr>
      <vt:lpstr>บริหารทั่วไป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</dc:creator>
  <cp:lastModifiedBy>STP-COM</cp:lastModifiedBy>
  <cp:lastPrinted>2020-10-20T03:55:29Z</cp:lastPrinted>
  <dcterms:created xsi:type="dcterms:W3CDTF">2014-07-25T02:26:04Z</dcterms:created>
  <dcterms:modified xsi:type="dcterms:W3CDTF">2021-03-22T07:18:06Z</dcterms:modified>
</cp:coreProperties>
</file>